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ORDPLUS\2012-2017\2016\Apstiprinātie projekti 2016\"/>
    </mc:Choice>
  </mc:AlternateContent>
  <bookViews>
    <workbookView xWindow="0" yWindow="0" windowWidth="28800" windowHeight="12435"/>
  </bookViews>
  <sheets>
    <sheet name="NP HE" sheetId="5" r:id="rId1"/>
    <sheet name="LV coordinators" sheetId="6" r:id="rId2"/>
  </sheets>
  <calcPr calcId="152511"/>
</workbook>
</file>

<file path=xl/calcChain.xml><?xml version="1.0" encoding="utf-8"?>
<calcChain xmlns="http://schemas.openxmlformats.org/spreadsheetml/2006/main">
  <c r="Q211" i="6" l="1"/>
  <c r="O211" i="6" l="1"/>
  <c r="N211" i="6"/>
  <c r="M211" i="6"/>
  <c r="L211" i="6"/>
  <c r="K211" i="6"/>
  <c r="J211" i="6"/>
  <c r="I211" i="6"/>
  <c r="H211" i="6"/>
  <c r="G211" i="6"/>
  <c r="F211" i="6"/>
  <c r="Q210" i="6"/>
  <c r="P210" i="6"/>
  <c r="Q209" i="6"/>
  <c r="P209" i="6"/>
  <c r="Q208" i="6"/>
  <c r="P208" i="6"/>
  <c r="Q207" i="6"/>
  <c r="P207" i="6"/>
  <c r="Q206" i="6"/>
  <c r="P206" i="6"/>
  <c r="Q205" i="6"/>
  <c r="P205" i="6"/>
  <c r="Q204" i="6"/>
  <c r="P204" i="6"/>
  <c r="Q203" i="6"/>
  <c r="P203" i="6"/>
  <c r="Q202" i="6"/>
  <c r="P202" i="6"/>
  <c r="Q201" i="6"/>
  <c r="P201" i="6"/>
  <c r="Q200" i="6"/>
  <c r="P200" i="6"/>
  <c r="Q199" i="6"/>
  <c r="P199" i="6"/>
  <c r="Q198" i="6"/>
  <c r="P198" i="6"/>
  <c r="Q197" i="6"/>
  <c r="P197" i="6"/>
  <c r="Q196" i="6"/>
  <c r="P196" i="6"/>
  <c r="Q195" i="6"/>
  <c r="P195" i="6"/>
  <c r="Q194" i="6"/>
  <c r="P194" i="6"/>
  <c r="Q193" i="6"/>
  <c r="P193" i="6"/>
  <c r="Q192" i="6"/>
  <c r="P192" i="6"/>
  <c r="Q191" i="6"/>
  <c r="P191" i="6"/>
  <c r="Q190" i="6"/>
  <c r="P190" i="6"/>
  <c r="Q189" i="6"/>
  <c r="P189" i="6"/>
  <c r="Q188" i="6"/>
  <c r="P188" i="6"/>
  <c r="Q187" i="6"/>
  <c r="P187" i="6"/>
  <c r="Q186" i="6"/>
  <c r="P186" i="6"/>
  <c r="Q185" i="6"/>
  <c r="P185" i="6"/>
  <c r="Q184" i="6"/>
  <c r="P184" i="6"/>
  <c r="Q183" i="6"/>
  <c r="P183" i="6"/>
  <c r="Q182" i="6"/>
  <c r="P182" i="6"/>
  <c r="Q181" i="6"/>
  <c r="P181" i="6"/>
  <c r="Q180" i="6"/>
  <c r="P180" i="6"/>
  <c r="Q179" i="6"/>
  <c r="P179" i="6"/>
  <c r="Q178" i="6"/>
  <c r="P178" i="6"/>
  <c r="Q177" i="6"/>
  <c r="P177" i="6"/>
  <c r="Q176" i="6"/>
  <c r="P176" i="6"/>
  <c r="Q175" i="6"/>
  <c r="P175" i="6"/>
  <c r="Q174" i="6"/>
  <c r="P174" i="6"/>
  <c r="Q173" i="6"/>
  <c r="P173" i="6"/>
  <c r="Q172" i="6"/>
  <c r="P172" i="6"/>
  <c r="Q171" i="6"/>
  <c r="P171" i="6"/>
  <c r="Q170" i="6"/>
  <c r="P170" i="6"/>
  <c r="Q169" i="6"/>
  <c r="P169" i="6"/>
  <c r="Q168" i="6"/>
  <c r="P168" i="6"/>
  <c r="Q167" i="6"/>
  <c r="P167" i="6"/>
  <c r="Q166" i="6"/>
  <c r="P166" i="6"/>
  <c r="Q165" i="6"/>
  <c r="P165" i="6"/>
  <c r="Q164" i="6"/>
  <c r="P164" i="6"/>
  <c r="Q163" i="6"/>
  <c r="P163" i="6"/>
  <c r="Q162" i="6"/>
  <c r="P162" i="6"/>
  <c r="Q161" i="6"/>
  <c r="P161" i="6"/>
  <c r="Q160" i="6"/>
  <c r="P160" i="6"/>
  <c r="Q159" i="6"/>
  <c r="P159" i="6"/>
  <c r="Q158" i="6"/>
  <c r="P158" i="6"/>
  <c r="Q157" i="6"/>
  <c r="P157" i="6"/>
  <c r="Q156" i="6"/>
  <c r="P156" i="6"/>
  <c r="Q155" i="6"/>
  <c r="P155" i="6"/>
  <c r="Q154" i="6"/>
  <c r="P154" i="6"/>
  <c r="Q153" i="6"/>
  <c r="P153" i="6"/>
  <c r="Q152" i="6"/>
  <c r="P152" i="6"/>
  <c r="Q151" i="6"/>
  <c r="P151" i="6"/>
  <c r="Q150" i="6"/>
  <c r="P150" i="6"/>
  <c r="Q149" i="6"/>
  <c r="P149" i="6"/>
  <c r="Q148" i="6"/>
  <c r="P148" i="6"/>
  <c r="Q147" i="6"/>
  <c r="P147" i="6"/>
  <c r="Q146" i="6"/>
  <c r="P146" i="6"/>
  <c r="Q145" i="6"/>
  <c r="P145" i="6"/>
  <c r="Q144" i="6"/>
  <c r="P144" i="6"/>
  <c r="Q143" i="6"/>
  <c r="P143" i="6"/>
  <c r="Q142" i="6"/>
  <c r="P142" i="6"/>
  <c r="Q141" i="6"/>
  <c r="P141" i="6"/>
  <c r="Q140" i="6"/>
  <c r="P140" i="6"/>
  <c r="Q139" i="6"/>
  <c r="P139" i="6"/>
  <c r="Q138" i="6"/>
  <c r="P138" i="6"/>
  <c r="Q137" i="6"/>
  <c r="P137" i="6"/>
  <c r="Q136" i="6"/>
  <c r="P136" i="6"/>
  <c r="Q135" i="6"/>
  <c r="P135" i="6"/>
  <c r="Q134" i="6"/>
  <c r="P134" i="6"/>
  <c r="Q133" i="6"/>
  <c r="P133" i="6"/>
  <c r="Q132" i="6"/>
  <c r="P132" i="6"/>
  <c r="Q131" i="6"/>
  <c r="P131" i="6"/>
  <c r="Q130" i="6"/>
  <c r="P130" i="6"/>
  <c r="Q129" i="6"/>
  <c r="P129" i="6"/>
  <c r="Q128" i="6"/>
  <c r="P128" i="6"/>
  <c r="Q127" i="6"/>
  <c r="P127" i="6"/>
  <c r="Q126" i="6"/>
  <c r="P126" i="6"/>
  <c r="Q125" i="6"/>
  <c r="P125" i="6"/>
  <c r="Q124" i="6"/>
  <c r="P124" i="6"/>
  <c r="Q123" i="6"/>
  <c r="P123" i="6"/>
  <c r="Q122" i="6"/>
  <c r="P122" i="6"/>
  <c r="Q121" i="6"/>
  <c r="P121" i="6"/>
  <c r="Q120" i="6"/>
  <c r="P120" i="6"/>
  <c r="Q119" i="6"/>
  <c r="P119" i="6"/>
  <c r="Q118" i="6"/>
  <c r="P118" i="6"/>
  <c r="Q117" i="6"/>
  <c r="P117" i="6"/>
  <c r="Q116" i="6"/>
  <c r="P116" i="6"/>
  <c r="Q115" i="6"/>
  <c r="P115" i="6"/>
  <c r="Q114" i="6"/>
  <c r="P114" i="6"/>
  <c r="Q113" i="6"/>
  <c r="P113" i="6"/>
  <c r="Q112" i="6"/>
  <c r="P112" i="6"/>
  <c r="Q111" i="6"/>
  <c r="P111" i="6"/>
  <c r="Q110" i="6"/>
  <c r="P110" i="6"/>
  <c r="Q109" i="6"/>
  <c r="P109" i="6"/>
  <c r="Q108" i="6"/>
  <c r="P108" i="6"/>
  <c r="Q107" i="6"/>
  <c r="P107" i="6"/>
  <c r="Q106" i="6"/>
  <c r="P106" i="6"/>
  <c r="Q105" i="6"/>
  <c r="P105" i="6"/>
  <c r="Q104" i="6"/>
  <c r="P104" i="6"/>
  <c r="Q103" i="6"/>
  <c r="P103" i="6"/>
  <c r="Q102" i="6"/>
  <c r="P102" i="6"/>
  <c r="Q101" i="6"/>
  <c r="P101" i="6"/>
  <c r="Q100" i="6"/>
  <c r="P100" i="6"/>
  <c r="Q99" i="6"/>
  <c r="P99" i="6"/>
  <c r="Q98" i="6"/>
  <c r="P98" i="6"/>
  <c r="Q97" i="6"/>
  <c r="P97" i="6"/>
  <c r="Q96" i="6"/>
  <c r="P96" i="6"/>
  <c r="Q95" i="6"/>
  <c r="P95" i="6"/>
  <c r="Q94" i="6"/>
  <c r="P94" i="6"/>
  <c r="Q93" i="6"/>
  <c r="P93" i="6"/>
  <c r="Q92" i="6"/>
  <c r="P92" i="6"/>
  <c r="Q91" i="6"/>
  <c r="P91" i="6"/>
  <c r="Q90" i="6"/>
  <c r="P90" i="6"/>
  <c r="Q89" i="6"/>
  <c r="P89" i="6"/>
  <c r="Q88" i="6"/>
  <c r="P88" i="6"/>
  <c r="Q87" i="6"/>
  <c r="P87" i="6"/>
  <c r="Q86" i="6"/>
  <c r="P86" i="6"/>
  <c r="Q85" i="6"/>
  <c r="P85" i="6"/>
  <c r="Q84" i="6"/>
  <c r="P84" i="6"/>
  <c r="Q83" i="6"/>
  <c r="P83" i="6"/>
  <c r="Q82" i="6"/>
  <c r="P82" i="6"/>
  <c r="Q81" i="6"/>
  <c r="P81" i="6"/>
  <c r="Q80" i="6"/>
  <c r="P80" i="6"/>
  <c r="Q79" i="6"/>
  <c r="P79" i="6"/>
  <c r="Q78" i="6"/>
  <c r="P78" i="6"/>
  <c r="Q77" i="6"/>
  <c r="P77" i="6"/>
  <c r="Q76" i="6"/>
  <c r="P76" i="6"/>
  <c r="Q75" i="6"/>
  <c r="P75" i="6"/>
  <c r="Q74" i="6"/>
  <c r="P74" i="6"/>
  <c r="Q73" i="6"/>
  <c r="P73" i="6"/>
  <c r="Q72" i="6"/>
  <c r="P72" i="6"/>
  <c r="Q71" i="6"/>
  <c r="P71" i="6"/>
  <c r="Q70" i="6"/>
  <c r="P70" i="6"/>
  <c r="Q69" i="6"/>
  <c r="P69" i="6"/>
  <c r="Q68" i="6"/>
  <c r="P68" i="6"/>
  <c r="Q67" i="6"/>
  <c r="P67" i="6"/>
  <c r="Q66" i="6"/>
  <c r="P66" i="6"/>
  <c r="Q65" i="6"/>
  <c r="P65" i="6"/>
  <c r="Q64" i="6"/>
  <c r="P64" i="6"/>
  <c r="Q63" i="6"/>
  <c r="P63" i="6"/>
  <c r="Q62" i="6"/>
  <c r="P62" i="6"/>
  <c r="Q61" i="6"/>
  <c r="P61" i="6"/>
  <c r="Q60" i="6"/>
  <c r="P60" i="6"/>
  <c r="Q59" i="6"/>
  <c r="P59" i="6"/>
  <c r="Q58" i="6"/>
  <c r="P58" i="6"/>
  <c r="Q57" i="6"/>
  <c r="P57" i="6"/>
  <c r="Q56" i="6"/>
  <c r="P56" i="6"/>
  <c r="Q55" i="6"/>
  <c r="P55" i="6"/>
  <c r="Q54" i="6"/>
  <c r="P54" i="6"/>
  <c r="Q53" i="6"/>
  <c r="P53" i="6"/>
  <c r="Q52" i="6"/>
  <c r="P52" i="6"/>
  <c r="Q51" i="6"/>
  <c r="P51" i="6"/>
  <c r="Q50" i="6"/>
  <c r="P50" i="6"/>
  <c r="Q49" i="6"/>
  <c r="P49" i="6"/>
  <c r="Q48" i="6"/>
  <c r="P48" i="6"/>
  <c r="Q47" i="6"/>
  <c r="P47" i="6"/>
  <c r="Q46" i="6"/>
  <c r="P46" i="6"/>
  <c r="Q45" i="6"/>
  <c r="P45" i="6"/>
  <c r="Q44" i="6"/>
  <c r="P44" i="6"/>
  <c r="Q43" i="6"/>
  <c r="P43" i="6"/>
  <c r="Q42" i="6"/>
  <c r="P42" i="6"/>
  <c r="Q41" i="6"/>
  <c r="P41" i="6"/>
  <c r="Q40" i="6"/>
  <c r="P40" i="6"/>
  <c r="Q39" i="6"/>
  <c r="P39" i="6"/>
  <c r="Q38" i="6"/>
  <c r="P38" i="6"/>
  <c r="Q37" i="6"/>
  <c r="P37" i="6"/>
  <c r="Q36" i="6"/>
  <c r="P36" i="6"/>
  <c r="Q35" i="6"/>
  <c r="P35" i="6"/>
  <c r="Q34" i="6"/>
  <c r="P34" i="6"/>
  <c r="Q33" i="6"/>
  <c r="P33" i="6"/>
  <c r="Q32" i="6"/>
  <c r="P32" i="6"/>
  <c r="Q31" i="6"/>
  <c r="P31" i="6"/>
  <c r="Q30" i="6"/>
  <c r="P30" i="6"/>
  <c r="Q29" i="6"/>
  <c r="P29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Q5" i="6"/>
  <c r="P5" i="6"/>
  <c r="Q4" i="6"/>
  <c r="P4" i="6"/>
  <c r="Q3" i="6"/>
  <c r="P3" i="6"/>
  <c r="Q2" i="6"/>
  <c r="P2" i="6"/>
  <c r="P211" i="6" s="1"/>
  <c r="O211" i="5" l="1"/>
  <c r="N211" i="5"/>
  <c r="M211" i="5"/>
  <c r="L211" i="5"/>
  <c r="K211" i="5"/>
  <c r="J211" i="5"/>
  <c r="I211" i="5"/>
  <c r="H211" i="5"/>
  <c r="G211" i="5"/>
  <c r="F211" i="5"/>
  <c r="Q20" i="5"/>
  <c r="P20" i="5"/>
  <c r="Q85" i="5"/>
  <c r="P85" i="5"/>
  <c r="Q72" i="5"/>
  <c r="P72" i="5"/>
  <c r="Q97" i="5"/>
  <c r="P97" i="5"/>
  <c r="Q7" i="5"/>
  <c r="P7" i="5"/>
  <c r="Q25" i="5"/>
  <c r="P25" i="5"/>
  <c r="Q127" i="5"/>
  <c r="P127" i="5"/>
  <c r="Q9" i="5"/>
  <c r="P9" i="5"/>
  <c r="Q164" i="5"/>
  <c r="P164" i="5"/>
  <c r="Q184" i="5"/>
  <c r="P184" i="5"/>
  <c r="Q86" i="5"/>
  <c r="P86" i="5"/>
  <c r="Q168" i="5"/>
  <c r="P168" i="5"/>
  <c r="Q143" i="5"/>
  <c r="P143" i="5"/>
  <c r="Q116" i="5"/>
  <c r="P116" i="5"/>
  <c r="Q148" i="5"/>
  <c r="P148" i="5"/>
  <c r="Q163" i="5"/>
  <c r="P163" i="5"/>
  <c r="Q137" i="5"/>
  <c r="P137" i="5"/>
  <c r="Q136" i="5"/>
  <c r="P136" i="5"/>
  <c r="Q58" i="5"/>
  <c r="P58" i="5"/>
  <c r="Q84" i="5"/>
  <c r="P84" i="5"/>
  <c r="Q69" i="5"/>
  <c r="P69" i="5"/>
  <c r="Q126" i="5"/>
  <c r="P126" i="5"/>
  <c r="Q188" i="5"/>
  <c r="P188" i="5"/>
  <c r="Q68" i="5"/>
  <c r="P68" i="5"/>
  <c r="Q8" i="5"/>
  <c r="P8" i="5"/>
  <c r="Q57" i="5"/>
  <c r="P57" i="5"/>
  <c r="Q39" i="5"/>
  <c r="P39" i="5"/>
  <c r="Q112" i="5"/>
  <c r="P112" i="5"/>
  <c r="Q151" i="5"/>
  <c r="P151" i="5"/>
  <c r="Q28" i="5"/>
  <c r="P28" i="5"/>
  <c r="Q125" i="5"/>
  <c r="P125" i="5"/>
  <c r="Q155" i="5"/>
  <c r="P155" i="5"/>
  <c r="Q96" i="5"/>
  <c r="P96" i="5"/>
  <c r="Q95" i="5"/>
  <c r="P95" i="5"/>
  <c r="Q109" i="5"/>
  <c r="P109" i="5"/>
  <c r="Q83" i="5"/>
  <c r="P83" i="5"/>
  <c r="Q2" i="5"/>
  <c r="P2" i="5"/>
  <c r="Q56" i="5"/>
  <c r="P56" i="5"/>
  <c r="Q67" i="5"/>
  <c r="P67" i="5"/>
  <c r="Q4" i="5"/>
  <c r="P4" i="5"/>
  <c r="Q38" i="5"/>
  <c r="P38" i="5"/>
  <c r="Q124" i="5"/>
  <c r="P124" i="5"/>
  <c r="Q43" i="5"/>
  <c r="P43" i="5"/>
  <c r="Q55" i="5"/>
  <c r="P55" i="5"/>
  <c r="Q187" i="5"/>
  <c r="P187" i="5"/>
  <c r="Q91" i="5"/>
  <c r="P91" i="5"/>
  <c r="Q54" i="5"/>
  <c r="P54" i="5"/>
  <c r="Q210" i="5"/>
  <c r="P210" i="5"/>
  <c r="Q82" i="5"/>
  <c r="P82" i="5"/>
  <c r="Q119" i="5"/>
  <c r="P119" i="5"/>
  <c r="Q27" i="5"/>
  <c r="P27" i="5"/>
  <c r="Q81" i="5"/>
  <c r="P81" i="5"/>
  <c r="Q165" i="5"/>
  <c r="P165" i="5"/>
  <c r="Q170" i="5"/>
  <c r="P170" i="5"/>
  <c r="Q46" i="5"/>
  <c r="P46" i="5"/>
  <c r="Q180" i="5"/>
  <c r="P180" i="5"/>
  <c r="Q179" i="5"/>
  <c r="P179" i="5"/>
  <c r="Q42" i="5"/>
  <c r="P42" i="5"/>
  <c r="Q64" i="5"/>
  <c r="P64" i="5"/>
  <c r="Q122" i="5"/>
  <c r="P122" i="5"/>
  <c r="Q128" i="5"/>
  <c r="P128" i="5"/>
  <c r="Q199" i="5"/>
  <c r="P199" i="5"/>
  <c r="Q80" i="5"/>
  <c r="P80" i="5"/>
  <c r="Q157" i="5"/>
  <c r="P157" i="5"/>
  <c r="Q66" i="5"/>
  <c r="P66" i="5"/>
  <c r="Q169" i="5"/>
  <c r="P169" i="5"/>
  <c r="Q108" i="5"/>
  <c r="P108" i="5"/>
  <c r="Q185" i="5"/>
  <c r="P185" i="5"/>
  <c r="Q79" i="5"/>
  <c r="P79" i="5"/>
  <c r="Q150" i="5"/>
  <c r="P150" i="5"/>
  <c r="Q115" i="5"/>
  <c r="P115" i="5"/>
  <c r="Q70" i="5"/>
  <c r="P70" i="5"/>
  <c r="Q142" i="5"/>
  <c r="P142" i="5"/>
  <c r="Q141" i="5"/>
  <c r="P141" i="5"/>
  <c r="Q177" i="5"/>
  <c r="P177" i="5"/>
  <c r="Q53" i="5"/>
  <c r="P53" i="5"/>
  <c r="Q19" i="5"/>
  <c r="P19" i="5"/>
  <c r="Q173" i="5"/>
  <c r="P173" i="5"/>
  <c r="Q158" i="5"/>
  <c r="P158" i="5"/>
  <c r="Q204" i="5"/>
  <c r="P204" i="5"/>
  <c r="Q181" i="5"/>
  <c r="P181" i="5"/>
  <c r="Q78" i="5"/>
  <c r="P78" i="5"/>
  <c r="Q178" i="5"/>
  <c r="P178" i="5"/>
  <c r="Q190" i="5"/>
  <c r="P190" i="5"/>
  <c r="Q107" i="5"/>
  <c r="P107" i="5"/>
  <c r="Q201" i="5"/>
  <c r="P201" i="5"/>
  <c r="Q135" i="5"/>
  <c r="P135" i="5"/>
  <c r="Q5" i="5"/>
  <c r="P5" i="5"/>
  <c r="Q133" i="5"/>
  <c r="P133" i="5"/>
  <c r="Q52" i="5"/>
  <c r="P52" i="5"/>
  <c r="Q106" i="5"/>
  <c r="P106" i="5"/>
  <c r="Q100" i="5"/>
  <c r="P100" i="5"/>
  <c r="Q113" i="5"/>
  <c r="P113" i="5"/>
  <c r="Q77" i="5"/>
  <c r="P77" i="5"/>
  <c r="Q118" i="5"/>
  <c r="P118" i="5"/>
  <c r="Q154" i="5"/>
  <c r="P154" i="5"/>
  <c r="Q94" i="5"/>
  <c r="P94" i="5"/>
  <c r="Q18" i="5"/>
  <c r="P18" i="5"/>
  <c r="Q90" i="5"/>
  <c r="P90" i="5"/>
  <c r="Q6" i="5"/>
  <c r="P6" i="5"/>
  <c r="Q161" i="5"/>
  <c r="P161" i="5"/>
  <c r="Q24" i="5"/>
  <c r="P24" i="5"/>
  <c r="Q35" i="5"/>
  <c r="P35" i="5"/>
  <c r="Q176" i="5"/>
  <c r="P176" i="5"/>
  <c r="Q51" i="5"/>
  <c r="P51" i="5"/>
  <c r="Q207" i="5"/>
  <c r="P207" i="5"/>
  <c r="Q23" i="5"/>
  <c r="P23" i="5"/>
  <c r="Q156" i="5"/>
  <c r="P156" i="5"/>
  <c r="Q123" i="5"/>
  <c r="P123" i="5"/>
  <c r="Q22" i="5"/>
  <c r="P22" i="5"/>
  <c r="Q105" i="5"/>
  <c r="P105" i="5"/>
  <c r="Q17" i="5"/>
  <c r="P17" i="5"/>
  <c r="Q192" i="5"/>
  <c r="P192" i="5"/>
  <c r="Q34" i="5"/>
  <c r="P34" i="5"/>
  <c r="Q36" i="5"/>
  <c r="P36" i="5"/>
  <c r="Q149" i="5"/>
  <c r="P149" i="5"/>
  <c r="Q71" i="5"/>
  <c r="P71" i="5"/>
  <c r="Q203" i="5"/>
  <c r="P203" i="5"/>
  <c r="Q16" i="5"/>
  <c r="P16" i="5"/>
  <c r="Q104" i="5"/>
  <c r="P104" i="5"/>
  <c r="Q153" i="5"/>
  <c r="P153" i="5"/>
  <c r="Q193" i="5"/>
  <c r="P193" i="5"/>
  <c r="Q33" i="5"/>
  <c r="P33" i="5"/>
  <c r="Q189" i="5"/>
  <c r="P189" i="5"/>
  <c r="Q162" i="5"/>
  <c r="P162" i="5"/>
  <c r="Q15" i="5"/>
  <c r="P15" i="5"/>
  <c r="Q3" i="5"/>
  <c r="P3" i="5"/>
  <c r="Q182" i="5"/>
  <c r="P182" i="5"/>
  <c r="Q41" i="5"/>
  <c r="P41" i="5"/>
  <c r="Q147" i="5"/>
  <c r="P147" i="5"/>
  <c r="Q200" i="5"/>
  <c r="P200" i="5"/>
  <c r="Q98" i="5"/>
  <c r="P98" i="5"/>
  <c r="Q139" i="5"/>
  <c r="P139" i="5"/>
  <c r="Q134" i="5"/>
  <c r="P134" i="5"/>
  <c r="Q50" i="5"/>
  <c r="P50" i="5"/>
  <c r="Q101" i="5"/>
  <c r="P101" i="5"/>
  <c r="Q10" i="5"/>
  <c r="P10" i="5"/>
  <c r="Q63" i="5"/>
  <c r="P63" i="5"/>
  <c r="Q174" i="5"/>
  <c r="P174" i="5"/>
  <c r="Q121" i="5"/>
  <c r="P121" i="5"/>
  <c r="Q65" i="5"/>
  <c r="P65" i="5"/>
  <c r="Q76" i="5"/>
  <c r="P76" i="5"/>
  <c r="Q32" i="5"/>
  <c r="P32" i="5"/>
  <c r="Q49" i="5"/>
  <c r="P49" i="5"/>
  <c r="Q89" i="5"/>
  <c r="P89" i="5"/>
  <c r="Q31" i="5"/>
  <c r="P31" i="5"/>
  <c r="Q30" i="5"/>
  <c r="P30" i="5"/>
  <c r="Q14" i="5"/>
  <c r="P14" i="5"/>
  <c r="Q13" i="5"/>
  <c r="P13" i="5"/>
  <c r="Q75" i="5"/>
  <c r="P75" i="5"/>
  <c r="Q172" i="5"/>
  <c r="P172" i="5"/>
  <c r="Q62" i="5"/>
  <c r="P62" i="5"/>
  <c r="Q74" i="5"/>
  <c r="P74" i="5"/>
  <c r="Q197" i="5"/>
  <c r="P197" i="5"/>
  <c r="Q171" i="5"/>
  <c r="P171" i="5"/>
  <c r="Q88" i="5"/>
  <c r="P88" i="5"/>
  <c r="Q99" i="5"/>
  <c r="P99" i="5"/>
  <c r="Q206" i="5"/>
  <c r="P206" i="5"/>
  <c r="Q120" i="5"/>
  <c r="P120" i="5"/>
  <c r="Q209" i="5"/>
  <c r="P209" i="5"/>
  <c r="Q48" i="5"/>
  <c r="P48" i="5"/>
  <c r="Q145" i="5"/>
  <c r="P145" i="5"/>
  <c r="Q129" i="5"/>
  <c r="P129" i="5"/>
  <c r="Q73" i="5"/>
  <c r="P73" i="5"/>
  <c r="Q152" i="5"/>
  <c r="P152" i="5"/>
  <c r="Q21" i="5"/>
  <c r="P21" i="5"/>
  <c r="Q44" i="5"/>
  <c r="P44" i="5"/>
  <c r="Q87" i="5"/>
  <c r="P87" i="5"/>
  <c r="Q183" i="5"/>
  <c r="P183" i="5"/>
  <c r="Q61" i="5"/>
  <c r="P61" i="5"/>
  <c r="Q60" i="5"/>
  <c r="P60" i="5"/>
  <c r="Q146" i="5"/>
  <c r="P146" i="5"/>
  <c r="Q138" i="5"/>
  <c r="P138" i="5"/>
  <c r="Q167" i="5"/>
  <c r="P167" i="5"/>
  <c r="Q144" i="5"/>
  <c r="P144" i="5"/>
  <c r="Q195" i="5"/>
  <c r="P195" i="5"/>
  <c r="Q186" i="5"/>
  <c r="P186" i="5"/>
  <c r="Q37" i="5"/>
  <c r="P37" i="5"/>
  <c r="Q117" i="5"/>
  <c r="P117" i="5"/>
  <c r="Q12" i="5"/>
  <c r="P12" i="5"/>
  <c r="Q166" i="5"/>
  <c r="P166" i="5"/>
  <c r="Q198" i="5"/>
  <c r="P198" i="5"/>
  <c r="Q132" i="5"/>
  <c r="P132" i="5"/>
  <c r="Q111" i="5"/>
  <c r="P111" i="5"/>
  <c r="Q103" i="5"/>
  <c r="P103" i="5"/>
  <c r="Q175" i="5"/>
  <c r="P175" i="5"/>
  <c r="Q110" i="5"/>
  <c r="P110" i="5"/>
  <c r="Q102" i="5"/>
  <c r="P102" i="5"/>
  <c r="Q93" i="5"/>
  <c r="P93" i="5"/>
  <c r="Q47" i="5"/>
  <c r="P47" i="5"/>
  <c r="Q92" i="5"/>
  <c r="P92" i="5"/>
  <c r="Q40" i="5"/>
  <c r="P40" i="5"/>
  <c r="Q205" i="5"/>
  <c r="P205" i="5"/>
  <c r="Q29" i="5"/>
  <c r="P29" i="5"/>
  <c r="Q59" i="5"/>
  <c r="P59" i="5"/>
  <c r="Q114" i="5"/>
  <c r="P114" i="5"/>
  <c r="Q160" i="5"/>
  <c r="P160" i="5"/>
  <c r="Q26" i="5"/>
  <c r="P26" i="5"/>
  <c r="Q191" i="5"/>
  <c r="P191" i="5"/>
  <c r="Q131" i="5"/>
  <c r="P131" i="5"/>
  <c r="Q11" i="5"/>
  <c r="P11" i="5"/>
  <c r="Q202" i="5"/>
  <c r="P202" i="5"/>
  <c r="Q208" i="5"/>
  <c r="P208" i="5"/>
  <c r="Q130" i="5"/>
  <c r="P130" i="5"/>
  <c r="Q140" i="5"/>
  <c r="P140" i="5"/>
  <c r="Q196" i="5"/>
  <c r="P196" i="5"/>
  <c r="Q45" i="5"/>
  <c r="P45" i="5"/>
  <c r="Q194" i="5"/>
  <c r="P194" i="5"/>
  <c r="Q159" i="5"/>
  <c r="Q211" i="5" s="1"/>
  <c r="P159" i="5"/>
  <c r="P211" i="5" l="1"/>
</calcChain>
</file>

<file path=xl/sharedStrings.xml><?xml version="1.0" encoding="utf-8"?>
<sst xmlns="http://schemas.openxmlformats.org/spreadsheetml/2006/main" count="2082" uniqueCount="726">
  <si>
    <t>Application ID</t>
  </si>
  <si>
    <t>Coordinating country</t>
  </si>
  <si>
    <t>GL</t>
  </si>
  <si>
    <t>IS</t>
  </si>
  <si>
    <t>University College Lillebælt</t>
  </si>
  <si>
    <t>NO</t>
  </si>
  <si>
    <t>DK</t>
  </si>
  <si>
    <t>FI</t>
  </si>
  <si>
    <t>LT</t>
  </si>
  <si>
    <t>University of Bergen</t>
  </si>
  <si>
    <t>Project title</t>
  </si>
  <si>
    <t>Coordinating institution</t>
  </si>
  <si>
    <t>EE</t>
  </si>
  <si>
    <t>FO</t>
  </si>
  <si>
    <t>LV</t>
  </si>
  <si>
    <t>AX</t>
  </si>
  <si>
    <t>SE</t>
  </si>
  <si>
    <t>Network</t>
  </si>
  <si>
    <t>Applied 
mobility</t>
  </si>
  <si>
    <t>Proposed mobility</t>
  </si>
  <si>
    <t>Applied 
Intensive courses</t>
  </si>
  <si>
    <t>Proposed Intensive courses</t>
  </si>
  <si>
    <t>Applied Joint study programmes</t>
  </si>
  <si>
    <t>Proposed Joint study programmes</t>
  </si>
  <si>
    <t>Applied 
Development projects</t>
  </si>
  <si>
    <t>Proposed Development projects</t>
  </si>
  <si>
    <t>Applied 
Network support</t>
  </si>
  <si>
    <t>Proposed Network support</t>
  </si>
  <si>
    <t>Applied total</t>
  </si>
  <si>
    <t>Granted total</t>
  </si>
  <si>
    <t>NPHE-2016/10004</t>
  </si>
  <si>
    <t>NordOpera network</t>
  </si>
  <si>
    <t>NordOpera/2016</t>
  </si>
  <si>
    <t>Oslo National Academy of hte Arts</t>
  </si>
  <si>
    <t>NPHE-2016/10006</t>
  </si>
  <si>
    <t>NordBiz</t>
  </si>
  <si>
    <t>NordBiz 2016/2017</t>
  </si>
  <si>
    <t>Lahti University of Applied Sciences</t>
  </si>
  <si>
    <t>NPHE-2016/10007</t>
  </si>
  <si>
    <t>NordNet TCFL</t>
  </si>
  <si>
    <t>NordNet TCFL/2016</t>
  </si>
  <si>
    <t>Aarhus University</t>
  </si>
  <si>
    <t>NPHE-2016/10008</t>
  </si>
  <si>
    <t>SGUme</t>
  </si>
  <si>
    <t>Nordplus for fun 2016</t>
  </si>
  <si>
    <t>Turku University of Applied Sciences</t>
  </si>
  <si>
    <t>NPHE-2016/10012</t>
  </si>
  <si>
    <t>SocTour</t>
  </si>
  <si>
    <t>Social tourism - today and tomorrow</t>
  </si>
  <si>
    <t>International School of Law and Business</t>
  </si>
  <si>
    <t>NPHE-2016/10014</t>
  </si>
  <si>
    <t>Barnekultur og barnekulturelle uttrykk i Norden/2016</t>
  </si>
  <si>
    <t>Barnekultur og barnekulturelle uttrykk i Norden /2016</t>
  </si>
  <si>
    <t>Sørøst-Norge University College</t>
  </si>
  <si>
    <t>NPHE-2016/10016</t>
  </si>
  <si>
    <t>Nova-Bova</t>
  </si>
  <si>
    <t>NOVA-BOVA Nordplus network/2016</t>
  </si>
  <si>
    <t>Norwegian University of Life Sciences</t>
  </si>
  <si>
    <t>Mid Sweden University</t>
  </si>
  <si>
    <t>NPHE-2016/10018</t>
  </si>
  <si>
    <t>NORDCOP/2014</t>
  </si>
  <si>
    <t>NORDCOP2016/2014</t>
  </si>
  <si>
    <t>Politihøgskolen</t>
  </si>
  <si>
    <t>NPHE-2016/10021</t>
  </si>
  <si>
    <t>Baltic-Nordic Network on Education in Survey Statistics</t>
  </si>
  <si>
    <t>Baltic-Nordic Network on Education in Survey Statistics / 2016</t>
  </si>
  <si>
    <t>University of Helsinki</t>
  </si>
  <si>
    <t>NPHE-2016/10024</t>
  </si>
  <si>
    <t>Nordic Educational Optometry Network</t>
  </si>
  <si>
    <t>Nordic Educational Optometry Network/2016</t>
  </si>
  <si>
    <t>Copenhagen School of Design and Technology</t>
  </si>
  <si>
    <t>NPHE-2016/10026</t>
  </si>
  <si>
    <t>MEDICO</t>
  </si>
  <si>
    <t>Medico Network/2016</t>
  </si>
  <si>
    <t>NPHE-2016/10027</t>
  </si>
  <si>
    <t>Qualified empathy and aesthetic learning</t>
  </si>
  <si>
    <t>Qualified empathy and aesthetic learning/NPHE-2016/10027</t>
  </si>
  <si>
    <t>Helsinki Metropolia University of Applied Sciences</t>
  </si>
  <si>
    <t>NPHE-2016/10028</t>
  </si>
  <si>
    <t>ArtLex</t>
  </si>
  <si>
    <t>Network ARTLEX/2016</t>
  </si>
  <si>
    <t>Riga Graduate School of Law</t>
  </si>
  <si>
    <t>NPHE-2016/10031</t>
  </si>
  <si>
    <t>LEKA 2014</t>
  </si>
  <si>
    <t>LEKA-Eksamensarbejde/2016</t>
  </si>
  <si>
    <t>Metropolitan University College</t>
  </si>
  <si>
    <t>NPHE-2016/10032</t>
  </si>
  <si>
    <t>Nordiakoni</t>
  </si>
  <si>
    <t>Nordiakoni 2016</t>
  </si>
  <si>
    <t>Lovisenberg Deaconal University College</t>
  </si>
  <si>
    <t>NPHE-2016/10037</t>
  </si>
  <si>
    <t>Nordlys Aalborg University</t>
  </si>
  <si>
    <t>Network Nordlys/2016</t>
  </si>
  <si>
    <t>Aalborg University</t>
  </si>
  <si>
    <t>Estonian Academy of Arts</t>
  </si>
  <si>
    <t>NPHE-2016/10044</t>
  </si>
  <si>
    <t>CIRRUS</t>
  </si>
  <si>
    <t>CIRRUS Network / 2016</t>
  </si>
  <si>
    <t>NPHE-2016/10045</t>
  </si>
  <si>
    <t>Science+Art+Technology=Innovative Materials</t>
  </si>
  <si>
    <t>Synergy of Science, Art and Technology for Innovative Materials Dedicated for Knowledge Driven Environment.</t>
  </si>
  <si>
    <t>Kaunas University of Technology</t>
  </si>
  <si>
    <t>NPHE-2016/10046</t>
  </si>
  <si>
    <t>Nordisk pædagogik uddannelsessamarbejde</t>
  </si>
  <si>
    <t>NPHE-2016/10046 Nordisk pædagogik uddannelsessamarbejde</t>
  </si>
  <si>
    <t>University College Capital, UCC</t>
  </si>
  <si>
    <t>NPHE-2016/10050</t>
  </si>
  <si>
    <t>LINN-Lärande i Naturen i Norden</t>
  </si>
  <si>
    <t>LINN-Lärande i Naturen i Norden/2016</t>
  </si>
  <si>
    <t>Åbo Akademi University</t>
  </si>
  <si>
    <t>NPHE-2016/10053</t>
  </si>
  <si>
    <t>Nordlyssøknad UiT 2016</t>
  </si>
  <si>
    <t>UiT The Arctic University of Norway</t>
  </si>
  <si>
    <t>NPHE-2016/10054</t>
  </si>
  <si>
    <t>Trollnet</t>
  </si>
  <si>
    <t>NPHE-2016/10061</t>
  </si>
  <si>
    <t>Baltic-Nordic Network for Creating New Earning Logics in Rural Areas</t>
  </si>
  <si>
    <t>Baltic-Nordic Network for Creating New Earning Logics in Rural Areas/2016</t>
  </si>
  <si>
    <t>Kauno kolegija/Kaunas University of Applied Sciences</t>
  </si>
  <si>
    <t>NPHE-2016/10062</t>
  </si>
  <si>
    <t>NORDSNE</t>
  </si>
  <si>
    <t>Nordsne 2016-17</t>
  </si>
  <si>
    <t>Lund University</t>
  </si>
  <si>
    <t>NPHE-2016/10064</t>
  </si>
  <si>
    <t>Nordlys Åbo Akademi</t>
  </si>
  <si>
    <t>Nordlys Åbo Akademi/2016</t>
  </si>
  <si>
    <t>NPHE-2016/10065</t>
  </si>
  <si>
    <t>Nordlys-mobilitet</t>
  </si>
  <si>
    <t>Nordlys- UIS mobilitet 2016</t>
  </si>
  <si>
    <t>University of Stavanger</t>
  </si>
  <si>
    <t>NPHE-2016/10068</t>
  </si>
  <si>
    <t>Vestnordisk Netværk</t>
  </si>
  <si>
    <t>Vestnordiske Netværk</t>
  </si>
  <si>
    <t>Via University College</t>
  </si>
  <si>
    <t>NPHE-2016/10069</t>
  </si>
  <si>
    <t>Álka - naturfagene i læreruddannelsen</t>
  </si>
  <si>
    <t>Human response to destructive forces of nature in Iceland</t>
  </si>
  <si>
    <t>Ilinniarfissuaq</t>
  </si>
  <si>
    <t>Latvia University of Agriculture</t>
  </si>
  <si>
    <t>NPHE-2016/10071</t>
  </si>
  <si>
    <t>Mediation in Criminal and Civil cases</t>
  </si>
  <si>
    <t>Intensive Course "Mediation in Criminal and Civil cases" 2016</t>
  </si>
  <si>
    <t>Turiba University</t>
  </si>
  <si>
    <t>NPHE-2016/10072</t>
  </si>
  <si>
    <t>Children, nature and culture in Scandinavia and Baltic states</t>
  </si>
  <si>
    <t>Sustainable development in a inclusive society</t>
  </si>
  <si>
    <t>NPHE-2016/10074</t>
  </si>
  <si>
    <t>Muddie - Multiprofessional Digital Developer</t>
  </si>
  <si>
    <t>Laurea University of Applied Sciences</t>
  </si>
  <si>
    <t>NPHE-2016/10075</t>
  </si>
  <si>
    <t>Geography Network</t>
  </si>
  <si>
    <t>Geography Network 2016 - 2017</t>
  </si>
  <si>
    <t>University of Turku</t>
  </si>
  <si>
    <t>NPHE-2016/10076</t>
  </si>
  <si>
    <t>NordBioMedNet</t>
  </si>
  <si>
    <t>NordBioMedNet 2016 - 2017</t>
  </si>
  <si>
    <t>NPHE-2016/10078</t>
  </si>
  <si>
    <t>Norlys</t>
  </si>
  <si>
    <t>Norlys NPHE-2014/10276 NPHE-2015/10083</t>
  </si>
  <si>
    <t>Tallinn University of Technology</t>
  </si>
  <si>
    <t>NPHE-2016/10086</t>
  </si>
  <si>
    <t>NORVIND</t>
  </si>
  <si>
    <t>Nordvind/2016</t>
  </si>
  <si>
    <t>Novia University of Applied Sciences</t>
  </si>
  <si>
    <t>NPHE-2016/10087</t>
  </si>
  <si>
    <t>Teamlärande så in i Norden</t>
  </si>
  <si>
    <t>NPHE-2016/10089</t>
  </si>
  <si>
    <t>Nordic-Baltic Innovative Governance Network /2016</t>
  </si>
  <si>
    <t>University of Tampere</t>
  </si>
  <si>
    <t>NPHE-2016/10093</t>
  </si>
  <si>
    <t>Nordlys University of Eastern Finland</t>
  </si>
  <si>
    <t>Nordlys University of Eastern Finland/2016</t>
  </si>
  <si>
    <t>University of Eastern Finland</t>
  </si>
  <si>
    <t>NPHE-2016/10095</t>
  </si>
  <si>
    <t>PROSVENSKA</t>
  </si>
  <si>
    <t>PROSVENSKA 2017</t>
  </si>
  <si>
    <t>Tampere University of Applied Sciences</t>
  </si>
  <si>
    <t>University  of  Iceland</t>
  </si>
  <si>
    <t>NPHE-2016/10100</t>
  </si>
  <si>
    <t>EPHN</t>
  </si>
  <si>
    <t>Nordic Network for Education in Public Health Nutrition</t>
  </si>
  <si>
    <t>NPHE-2016/10105</t>
  </si>
  <si>
    <t>Helsingfors universitet 2015</t>
  </si>
  <si>
    <t>Nordlys University of Helsinki/2016</t>
  </si>
  <si>
    <t>NPHE-2016/10108</t>
  </si>
  <si>
    <t>Nordlys Syddansk Universitet</t>
  </si>
  <si>
    <t>Nordlysnetværk/2016</t>
  </si>
  <si>
    <t>University of Southern Denmark</t>
  </si>
  <si>
    <t>NPHE-2016/10109</t>
  </si>
  <si>
    <t>Northern Tourism</t>
  </si>
  <si>
    <t>Northern Tourism/2016</t>
  </si>
  <si>
    <t>University of Lapland</t>
  </si>
  <si>
    <t>NPHE-2016/10110</t>
  </si>
  <si>
    <t>Nordlys nettverkssøknad</t>
  </si>
  <si>
    <t>Nordlys Karlstads universitet</t>
  </si>
  <si>
    <t>Karlstad University</t>
  </si>
  <si>
    <t>Tallinn University</t>
  </si>
  <si>
    <t>NPHE-2016/10112</t>
  </si>
  <si>
    <t>Nordic-Baltic Network of Engineering</t>
  </si>
  <si>
    <t>Nordic-Baltic Network of Engineering/2016</t>
  </si>
  <si>
    <t>VIA University College - Faculty of Education and Social Studies</t>
  </si>
  <si>
    <t>NPHE-2016/10115</t>
  </si>
  <si>
    <t>Resursstarka barn i Norden</t>
  </si>
  <si>
    <t>Resursstarka barn i Norden/2016</t>
  </si>
  <si>
    <t>NPHE-2016/10116</t>
  </si>
  <si>
    <t>Nordic Ideation Network</t>
  </si>
  <si>
    <t>Nordic Ideation Network/2016</t>
  </si>
  <si>
    <t>Copenhagen Business Academy (Cphbusiness)</t>
  </si>
  <si>
    <t>NPHE-2016/10117</t>
  </si>
  <si>
    <t>Nordlys nettverkssøknad 2016</t>
  </si>
  <si>
    <t>University of Oslo</t>
  </si>
  <si>
    <t>NPHE-2016/10118</t>
  </si>
  <si>
    <t>VAUM</t>
  </si>
  <si>
    <t>Network VAUM/2016</t>
  </si>
  <si>
    <t>Åland University of Applied Sciences</t>
  </si>
  <si>
    <t>NPHE-2016/10122</t>
  </si>
  <si>
    <t>Sibelius network</t>
  </si>
  <si>
    <t>SIBELIUS network/2016</t>
  </si>
  <si>
    <t>Estonian Academy of Music and Theatre</t>
  </si>
  <si>
    <t>NPHE-2016/10125</t>
  </si>
  <si>
    <t>Network of Nordic and Baltic Writing Centers</t>
  </si>
  <si>
    <t>Network of Nordic and Baltic Writing Centers /2016</t>
  </si>
  <si>
    <t>University of Tartu</t>
  </si>
  <si>
    <t>NPHE-2016/10126</t>
  </si>
  <si>
    <t>NordPULS network for jazz, pop and rock</t>
  </si>
  <si>
    <t>NordPuls network/2016</t>
  </si>
  <si>
    <t>The Royal Academy of Music</t>
  </si>
  <si>
    <t>NPHE-2016/10127</t>
  </si>
  <si>
    <t>Nordparamedics</t>
  </si>
  <si>
    <t>Nordparamedics 2016/2017</t>
  </si>
  <si>
    <t>Oslo and Akershus University College of Applied Sciences</t>
  </si>
  <si>
    <t>NPHE-2016/10129</t>
  </si>
  <si>
    <t>Sustainable Water and Energy Management in Environmental Engineering</t>
  </si>
  <si>
    <t>ANTEE 2017</t>
  </si>
  <si>
    <t>NPHE-2016/10134</t>
  </si>
  <si>
    <t>Urban Studies &amp; Planning</t>
  </si>
  <si>
    <t>Localized Learning Approach to Urban Studies &amp; Planning in the Baltic Sea Region</t>
  </si>
  <si>
    <t>The University of Latvia</t>
  </si>
  <si>
    <t>NPHE-2016/10138</t>
  </si>
  <si>
    <t>Network on Civil Society Participation in Nordic Social Work Education</t>
  </si>
  <si>
    <t>Network on Civil Society Participation in Nordic Social Work Education/2016</t>
  </si>
  <si>
    <t>NPHE-2016/10139</t>
  </si>
  <si>
    <t>Nordlys netværksansøgning</t>
  </si>
  <si>
    <t>Nordlys+ Stockholm University 2016</t>
  </si>
  <si>
    <t>Stockholm University</t>
  </si>
  <si>
    <t>NPHE-2016/10141</t>
  </si>
  <si>
    <t>The Nordic Network of Interaction and Service Design</t>
  </si>
  <si>
    <t>The Nordic Network of Interaction and Service Design/2016</t>
  </si>
  <si>
    <t>Aalto University</t>
  </si>
  <si>
    <t>NPHE-2016/10142</t>
  </si>
  <si>
    <t>Det digitale universitetsbibliotek som videnskabende ressource og pædagogisk aktør i nordisk universitetsuddannelse</t>
  </si>
  <si>
    <t>NPHE-2016/10145</t>
  </si>
  <si>
    <t>Nordic-Baltic Dental Hygiene - Oral Health</t>
  </si>
  <si>
    <t>Nordic-Baltic dental Hygiene - Oral Health/2016</t>
  </si>
  <si>
    <t>NPHE-2016/10146</t>
  </si>
  <si>
    <t>Norad</t>
  </si>
  <si>
    <t>Norad 2016/2017</t>
  </si>
  <si>
    <t>Karolinska Institutet, unit of Radiography</t>
  </si>
  <si>
    <t>NPHE-2016/10149</t>
  </si>
  <si>
    <t>Till bords i Norden</t>
  </si>
  <si>
    <t>NPHE-2016/10150</t>
  </si>
  <si>
    <t>Umeånätverket</t>
  </si>
  <si>
    <t>Umeånätverket/2016</t>
  </si>
  <si>
    <t>Umeå University</t>
  </si>
  <si>
    <t>NPHE-2016/10151</t>
  </si>
  <si>
    <t>DANOSFI 2016</t>
  </si>
  <si>
    <t>Network DANOSFI 2016</t>
  </si>
  <si>
    <t>NPHE-2016/10152</t>
  </si>
  <si>
    <t>Hissa-nätverket</t>
  </si>
  <si>
    <t>Hissa-nätverket/2016</t>
  </si>
  <si>
    <t>NPHE-2016/10153</t>
  </si>
  <si>
    <t>Biologi</t>
  </si>
  <si>
    <t>Biologi/2016</t>
  </si>
  <si>
    <t>NPHE-2016/10158</t>
  </si>
  <si>
    <t>Frejanätverket</t>
  </si>
  <si>
    <t>NPHE-2016/10161</t>
  </si>
  <si>
    <t>SuWaCo</t>
  </si>
  <si>
    <t>Education for Sustainable Water Bodies and Coasts</t>
  </si>
  <si>
    <t>NPHE-2016/10164</t>
  </si>
  <si>
    <t>Kalmar Vårdunion</t>
  </si>
  <si>
    <t>Network Kalmar Vårdunion/2016</t>
  </si>
  <si>
    <t>Mikkeli University of Applied Sciences</t>
  </si>
  <si>
    <t>NPHE-2016/10165</t>
  </si>
  <si>
    <t>Nordman Network</t>
  </si>
  <si>
    <t>Nordman Network 2016-2017</t>
  </si>
  <si>
    <t>JAMK University of Applied Sciences</t>
  </si>
  <si>
    <t>NPHE-2016/10168</t>
  </si>
  <si>
    <t>GEONORDBALT</t>
  </si>
  <si>
    <t>Rural development in the era of green and silver economies</t>
  </si>
  <si>
    <t>NPHE-2016/10169</t>
  </si>
  <si>
    <t>Nordic-Baltic Network in Corporate and International Finance</t>
  </si>
  <si>
    <t>Nordic-Baltic Network in Corporate and International Finance/2016</t>
  </si>
  <si>
    <t>University of Latvia, Faculty of Economics and Management</t>
  </si>
  <si>
    <t>NPHE-2016/10170</t>
  </si>
  <si>
    <t>“Improvement of border guards’ professional competencies. The role of professional competences in strengthening border security”</t>
  </si>
  <si>
    <t>VALSTS ROBEŽSARDZES KOLEDŽA VRK</t>
  </si>
  <si>
    <t>NPHE-2016/10173</t>
  </si>
  <si>
    <t>Nordic Network for Music Education NNME</t>
  </si>
  <si>
    <t>NNME-Nordic Network for Music Education/2016</t>
  </si>
  <si>
    <t>Bergen University College</t>
  </si>
  <si>
    <t>NPHE-2016/10177</t>
  </si>
  <si>
    <t>Nordlys - Linnéuniversitetet</t>
  </si>
  <si>
    <t>Nordlys - Linnéuniversitetet/2016</t>
  </si>
  <si>
    <t>Linnaeus University</t>
  </si>
  <si>
    <t>NPHE-2016/10178</t>
  </si>
  <si>
    <t>Nord-Baltic 5</t>
  </si>
  <si>
    <t>Nord-Baltic5/2016</t>
  </si>
  <si>
    <t>Riga Stradins University</t>
  </si>
  <si>
    <t>NPHE-2016/10180</t>
  </si>
  <si>
    <t>Development of curriculum directed to increased competence on working with families and social network at mental health and addiciton problems2016</t>
  </si>
  <si>
    <t>Arcada University of Applied Sciences</t>
  </si>
  <si>
    <t>NPHE-2016/10181</t>
  </si>
  <si>
    <t>Nordlys Umeå universitet</t>
  </si>
  <si>
    <t>NordlysUmeåUniversitet/2016</t>
  </si>
  <si>
    <t>NPHE-2016/10183</t>
  </si>
  <si>
    <t>EkoTekNord</t>
  </si>
  <si>
    <t>Network EkoTekNord</t>
  </si>
  <si>
    <t>University College Lillebaelt</t>
  </si>
  <si>
    <t>NPHE-2016/10185</t>
  </si>
  <si>
    <t>Nordplus Network Teacher Education</t>
  </si>
  <si>
    <t>Network NNTE/2016</t>
  </si>
  <si>
    <t>NPHE-2016/10187</t>
  </si>
  <si>
    <t>Nordplus-nätverk för socialpsykologi</t>
  </si>
  <si>
    <t>Nordplus nätverk för socialpsykologi 2016</t>
  </si>
  <si>
    <t>NPHE-2016/10190</t>
  </si>
  <si>
    <t>TEN - Teacher Education Network</t>
  </si>
  <si>
    <t>Teacher Education Network</t>
  </si>
  <si>
    <t>NPHE-2016/10191</t>
  </si>
  <si>
    <t>Praktik på Lofotr Vikingmuseum, Norge</t>
  </si>
  <si>
    <t>University College Capital</t>
  </si>
  <si>
    <t>NPHE-2016/10193</t>
  </si>
  <si>
    <t>Praktikophold ved Textilsetur, Vatnsdælatapetet, Island</t>
  </si>
  <si>
    <t>NPHE-2016/10194</t>
  </si>
  <si>
    <t>NPHE-2014/10189</t>
  </si>
  <si>
    <t>Network e-NordBalt "e-services and internet economy in NordBalt countries"/2014</t>
  </si>
  <si>
    <t>NPHE-2016/10195</t>
  </si>
  <si>
    <t>ABS - Atmosphere-Biosphere Studies</t>
  </si>
  <si>
    <t>ABS - Atmosphere-Biosphere Studies/2016</t>
  </si>
  <si>
    <t>NPHE-2016/10196</t>
  </si>
  <si>
    <t>Nord+Fysik</t>
  </si>
  <si>
    <t>Nord+Fysik/2016</t>
  </si>
  <si>
    <t>NPHE-2016/10200</t>
  </si>
  <si>
    <t>LAWMEDIA</t>
  </si>
  <si>
    <t>Law and Media Network 2016</t>
  </si>
  <si>
    <t>NPHE-2016/10202</t>
  </si>
  <si>
    <t>Nordplusnetværk i statskundskab</t>
  </si>
  <si>
    <t>Nordplus netværk i statskundskab</t>
  </si>
  <si>
    <t>NPHE-2016/10203</t>
  </si>
  <si>
    <t>Express Mobility for Tourism Students</t>
  </si>
  <si>
    <t>Vidzeme University of Applied Sciences</t>
  </si>
  <si>
    <t>NPHE-2016/10204</t>
  </si>
  <si>
    <t>Nordlys Örebro universitet</t>
  </si>
  <si>
    <t>Örebro University</t>
  </si>
  <si>
    <t>NPHE-2016/10205</t>
  </si>
  <si>
    <t>Nordliks</t>
  </si>
  <si>
    <t>Nordliks/2016</t>
  </si>
  <si>
    <t>University of Vaasa</t>
  </si>
  <si>
    <t>NPHE-2016/10206</t>
  </si>
  <si>
    <t>Nordic network for emergent literacy in early childhood education</t>
  </si>
  <si>
    <t>Nordic network for emergent literacy in early childhood education/2016</t>
  </si>
  <si>
    <t>NPHE-2016/10208</t>
  </si>
  <si>
    <t>Nettverk NBE/2016</t>
  </si>
  <si>
    <t>Nordic childhood(s) in Transformation - Methodology for New Knowledge and Understandings in Higher Education– step II</t>
  </si>
  <si>
    <t>NPHE-2016/10209</t>
  </si>
  <si>
    <t>EconEstNordic</t>
  </si>
  <si>
    <t>Economic Analysis Program Development and Networking</t>
  </si>
  <si>
    <t>NTNU- Norwegian University of Science and Technology</t>
  </si>
  <si>
    <t>NPHE-2016/10212</t>
  </si>
  <si>
    <t>Nord_Land</t>
  </si>
  <si>
    <t>Nord_Land/2016</t>
  </si>
  <si>
    <t>Vilnius College of Technologies and Design</t>
  </si>
  <si>
    <t>NPHE-2016/10213</t>
  </si>
  <si>
    <t>NordplusIdrott/2014</t>
  </si>
  <si>
    <t>Network Nordplus-Idrott/2014</t>
  </si>
  <si>
    <t>NPHE-2016/10215</t>
  </si>
  <si>
    <t>Nordisk Textil Net</t>
  </si>
  <si>
    <t>NPHE-2016/10217</t>
  </si>
  <si>
    <t>Kundskabsproduktion i Socialt Arbejde</t>
  </si>
  <si>
    <t>NPHE-2016/10218</t>
  </si>
  <si>
    <t>NordPed</t>
  </si>
  <si>
    <t>NN/2016</t>
  </si>
  <si>
    <t>NPHE-2016/10224</t>
  </si>
  <si>
    <t>Nordlys University of Greenland</t>
  </si>
  <si>
    <t>University of Greenland (international office)</t>
  </si>
  <si>
    <t>NPHE-2016/10226</t>
  </si>
  <si>
    <t>Nordicil</t>
  </si>
  <si>
    <t>NORDICIL network activities 2016-17</t>
  </si>
  <si>
    <t>Lillehammer University College</t>
  </si>
  <si>
    <t>NPHE-2016/10227</t>
  </si>
  <si>
    <t>Nordannet</t>
  </si>
  <si>
    <t>Nordannet/2016</t>
  </si>
  <si>
    <t>NPHE-2016/10228</t>
  </si>
  <si>
    <t>NOREK</t>
  </si>
  <si>
    <t>NOREK/2016</t>
  </si>
  <si>
    <t>Reykjavik University</t>
  </si>
  <si>
    <t>NPHE-2016/10230</t>
  </si>
  <si>
    <t>Nordlys</t>
  </si>
  <si>
    <t>Nordlys-University of Akureyri2016</t>
  </si>
  <si>
    <t>University of Akureyri</t>
  </si>
  <si>
    <t>NPHE-2016/10234</t>
  </si>
  <si>
    <t>Network Nordsam/2016</t>
  </si>
  <si>
    <t>NPHE-2016/10235</t>
  </si>
  <si>
    <t>NBNN (Nordic-Baltic Nursing Network)</t>
  </si>
  <si>
    <t>NBNN 2016</t>
  </si>
  <si>
    <t>University College South</t>
  </si>
  <si>
    <t>NPHE-2016/10236</t>
  </si>
  <si>
    <t>netværk for socialpædagogik og udvikling</t>
  </si>
  <si>
    <t>Netværk for socialpædagogik og udvikling 2016</t>
  </si>
  <si>
    <t>NPHE-2016/10237</t>
  </si>
  <si>
    <t>MultiNEC</t>
  </si>
  <si>
    <t>Innovative Multidisciplinary Approach in Elderly Care</t>
  </si>
  <si>
    <t>Riga Medical College of the University of Latvia</t>
  </si>
  <si>
    <t>NPHE-2016/10239</t>
  </si>
  <si>
    <t>Project partnership Mobility for Internationalization of Youth Work/2016</t>
  </si>
  <si>
    <t>NPHE-2016/10242</t>
  </si>
  <si>
    <t>Nordlys Uppsala University</t>
  </si>
  <si>
    <t>Nordlys Uppsala University/2016</t>
  </si>
  <si>
    <t>Uppsala University</t>
  </si>
  <si>
    <t>NPHE-2016/10243</t>
  </si>
  <si>
    <t>DECOM/2013</t>
  </si>
  <si>
    <t>DECOM/2016</t>
  </si>
  <si>
    <t>Vilnius University</t>
  </si>
  <si>
    <t>NPHE-2016/10244</t>
  </si>
  <si>
    <t>Rosa-Linea</t>
  </si>
  <si>
    <t>Rosa-Linea 2016-2017</t>
  </si>
  <si>
    <t>Högskolan i Skövde</t>
  </si>
  <si>
    <t>NPHE-2016/10248</t>
  </si>
  <si>
    <t>Media and Communication</t>
  </si>
  <si>
    <t>Nordplus Media and Communication 2016</t>
  </si>
  <si>
    <t>NPHE-2016/10249</t>
  </si>
  <si>
    <t>Circular Economy 2016</t>
  </si>
  <si>
    <t>Network Circular Economy Future/2016</t>
  </si>
  <si>
    <t>NPHE-2016/10250</t>
  </si>
  <si>
    <t>Nordlys Lunds universitet 2016</t>
  </si>
  <si>
    <t>NPHE-2016/10251</t>
  </si>
  <si>
    <t>Det Teologiske Nordplus-nettverket</t>
  </si>
  <si>
    <t>MF Norwegian School of Theology</t>
  </si>
  <si>
    <t>NPHE-2016/10258</t>
  </si>
  <si>
    <t>Smaklig svenska</t>
  </si>
  <si>
    <t>Smaklig svenska på språng II - Hållbar gastronomi genom upplevelsebaserad inlärning</t>
  </si>
  <si>
    <t>NPHE-2016/10259</t>
  </si>
  <si>
    <t>Nordplus Nordhelse/2016</t>
  </si>
  <si>
    <t>Blekinge institute of technology</t>
  </si>
  <si>
    <t>NPHE-2016/10260</t>
  </si>
  <si>
    <t>rekreacija</t>
  </si>
  <si>
    <t>Recreative activities for healthy lifestyle</t>
  </si>
  <si>
    <t>Latvian Academy of Sport Education</t>
  </si>
  <si>
    <t>NPHE-2016/10261</t>
  </si>
  <si>
    <t>DAMA Network</t>
  </si>
  <si>
    <t>Network DAMA/2016</t>
  </si>
  <si>
    <t>NPHE-2016/10262</t>
  </si>
  <si>
    <t>Nordlys Luleå tekniska Universitet 2016</t>
  </si>
  <si>
    <t>Luleå University of Technology</t>
  </si>
  <si>
    <t>NPHE-2016/10263</t>
  </si>
  <si>
    <t>Praksis-Nord</t>
  </si>
  <si>
    <t>Network Praksis-Nord/2016</t>
  </si>
  <si>
    <t>NPHE-2016/10265</t>
  </si>
  <si>
    <t>NORDTEK</t>
  </si>
  <si>
    <t>NORDTEK 2016/2017</t>
  </si>
  <si>
    <t>University of Iceland HI</t>
  </si>
  <si>
    <t>NPHE-2016/10268</t>
  </si>
  <si>
    <t>Nordlys - University of Jyväskylä</t>
  </si>
  <si>
    <t>Nordlys University of Jyväskylä</t>
  </si>
  <si>
    <t>University of Jyväskylä</t>
  </si>
  <si>
    <t>NPHE-2016/10270</t>
  </si>
  <si>
    <t>Nordnatur</t>
  </si>
  <si>
    <t>NordNatur /2016</t>
  </si>
  <si>
    <t>Hedmark University College</t>
  </si>
  <si>
    <t>NPHE-2016/10273</t>
  </si>
  <si>
    <t>Strategic Communication Competencies for  Leadership (SCCL)</t>
  </si>
  <si>
    <t>Strategic Communication Competencies for Leadership (SCCL) Summer School /2016</t>
  </si>
  <si>
    <t>NPHE-2016/10274</t>
  </si>
  <si>
    <t>NOBA HEALTHPRO</t>
  </si>
  <si>
    <t>NOBA HEALTHPRO/2016</t>
  </si>
  <si>
    <t>Šiauliai State College</t>
  </si>
  <si>
    <t>NPHE-2016/10275</t>
  </si>
  <si>
    <t>NOBANET:Nordic-Baltic network for Internationalization of SMEs</t>
  </si>
  <si>
    <t>E-business models for international SMEs (E-NOBANET) /2016</t>
  </si>
  <si>
    <t>NPHE-2016/10276</t>
  </si>
  <si>
    <t>KUNO</t>
  </si>
  <si>
    <t>KUNO / An Art Academy Without Walls 2016</t>
  </si>
  <si>
    <t>Iceland Academy of the Arts</t>
  </si>
  <si>
    <t>NPHE-2016/10280</t>
  </si>
  <si>
    <t>ENACT</t>
  </si>
  <si>
    <t>COLLECTIVE DREAMING: Experimental Interaction Design course for non-ICT audiences</t>
  </si>
  <si>
    <t>NPHE-2016/10282</t>
  </si>
  <si>
    <t>Interns i Norden</t>
  </si>
  <si>
    <t>Preparing for Future Labour Markets: Internships for History Students in Scandinavia</t>
  </si>
  <si>
    <t>University College of Southeast Norway</t>
  </si>
  <si>
    <t>NPHE-2016/10283</t>
  </si>
  <si>
    <t>Nordlys Universitetet i Agder</t>
  </si>
  <si>
    <t>Nordlys NPHE-2016/10117</t>
  </si>
  <si>
    <t>NPHE-2016/10289</t>
  </si>
  <si>
    <t>Nordinnett</t>
  </si>
  <si>
    <t>Nordinnet</t>
  </si>
  <si>
    <t>NPHE-2016/10291</t>
  </si>
  <si>
    <t>NORTEAS</t>
  </si>
  <si>
    <t>NORTEAS / 2016</t>
  </si>
  <si>
    <t>NPHE-2016/10292</t>
  </si>
  <si>
    <t>NordTrad</t>
  </si>
  <si>
    <t>Nordtrad 2016</t>
  </si>
  <si>
    <t>Academy of music and drama, university of Gothenburg</t>
  </si>
  <si>
    <t>NPHE-2016/10294</t>
  </si>
  <si>
    <t>HI-Nordlys</t>
  </si>
  <si>
    <t>HI-Nordlys 2016</t>
  </si>
  <si>
    <t>NPHE-2016/10295</t>
  </si>
  <si>
    <t>Public Administration Network</t>
  </si>
  <si>
    <t>NPHE-2016/10299</t>
  </si>
  <si>
    <t>Nordlys Aarhus University</t>
  </si>
  <si>
    <t>Nordlys Aarhus University 2016</t>
  </si>
  <si>
    <t>NPHE-2016/10305</t>
  </si>
  <si>
    <t>BIOnord</t>
  </si>
  <si>
    <t>SAVONIA University of Applied Sciences</t>
  </si>
  <si>
    <t>NPHE-2016/10309</t>
  </si>
  <si>
    <t>NORDLYS 2016</t>
  </si>
  <si>
    <t>NPHE-2016/10314</t>
  </si>
  <si>
    <t>Network EDDA 2015</t>
  </si>
  <si>
    <t>EDDA Norden 2016</t>
  </si>
  <si>
    <t>NPHE-2016/10315</t>
  </si>
  <si>
    <t>Occupational therapy in Nordic and Baltic countries</t>
  </si>
  <si>
    <t>Occupational Therapy in the Nordic and Baltic Countries/2016</t>
  </si>
  <si>
    <t>NPHE-2016/10325</t>
  </si>
  <si>
    <t>Network Grow Nordic/2016</t>
  </si>
  <si>
    <t>Chalmers University of Technology in Göteborg</t>
  </si>
  <si>
    <t>NPHE-2016/10327</t>
  </si>
  <si>
    <t>NordlysMobilitet_ VasaUni_2016/17</t>
  </si>
  <si>
    <t>NPHE-2016/10328</t>
  </si>
  <si>
    <t>TURID</t>
  </si>
  <si>
    <t>Events as Means for Promoting Tourism, Health, Wellness, and Culture  in the Nordic-Baltic Region</t>
  </si>
  <si>
    <t>Kuressaare College of Tallinn University of Technology</t>
  </si>
  <si>
    <t>NPHE-2016/10329</t>
  </si>
  <si>
    <t>FRIGG</t>
  </si>
  <si>
    <t>FRIGG/2016-2017</t>
  </si>
  <si>
    <t>University College Nordjylland</t>
  </si>
  <si>
    <t>NPHE-2016/10331</t>
  </si>
  <si>
    <t>SPICA - Nordiske nuancer i mødet med globale udfordringer</t>
  </si>
  <si>
    <t>SPICA 2016</t>
  </si>
  <si>
    <t>University College of Southeast Norway (USN)</t>
  </si>
  <si>
    <t>NPHE-2016/10332</t>
  </si>
  <si>
    <t>Nordlys University of Turku</t>
  </si>
  <si>
    <t>Nordlys/2016</t>
  </si>
  <si>
    <t>NPHE-2016/10337</t>
  </si>
  <si>
    <t>IVSP</t>
  </si>
  <si>
    <t>Nordplus IVSP 2016</t>
  </si>
  <si>
    <t>NPHE-2016/10340</t>
  </si>
  <si>
    <t>Learning and Teaching Cyber-Physical Engineering/2016</t>
  </si>
  <si>
    <t>NPHE-2016/10342</t>
  </si>
  <si>
    <t>BALTICS NETWORK IN AGROMETRICS</t>
  </si>
  <si>
    <t>RAISING AWARENESS ABOUT THE ROLE OF MATH SKILLS IN BUILDING SPECIALISTS' COMPETENCE FOR THE SUSTAINABLE DEVELOPMENT OF SOCIETY</t>
  </si>
  <si>
    <t>NPHE-2016/10345</t>
  </si>
  <si>
    <t>NordFo</t>
  </si>
  <si>
    <t>Mobility 2016 NordFo</t>
  </si>
  <si>
    <t>NPHE-2016/10346</t>
  </si>
  <si>
    <t>Explorations and Collaborations in the Arts / The ECA Network</t>
  </si>
  <si>
    <t>The ECA Network 2016 - 2017</t>
  </si>
  <si>
    <t>NPHE-2016/10347</t>
  </si>
  <si>
    <t>Extended education - after school programs in Scandinavia</t>
  </si>
  <si>
    <t>Fritidshem/SFO as complement to school</t>
  </si>
  <si>
    <t>NPHE-2016/10349</t>
  </si>
  <si>
    <t>Nordiska samarbetskommittén  för journalistikutbildningar</t>
  </si>
  <si>
    <t>Nordiska samarbetskomittén för journalistikutbildingar</t>
  </si>
  <si>
    <t>Danish School of Media and Journalism</t>
  </si>
  <si>
    <t>NPHE-2016/10350</t>
  </si>
  <si>
    <t>Nordkvist</t>
  </si>
  <si>
    <t>Netverk Nordkvist/2016</t>
  </si>
  <si>
    <t>University of the Faroe Islands -school of nursing</t>
  </si>
  <si>
    <t>NPHE-2016/10352</t>
  </si>
  <si>
    <t>NordUd</t>
  </si>
  <si>
    <t>NordUd - developing the quality of education at Scandinavian departments, departments of Finnish and departments of linguistics in the Nordic countries and the Baltic States.</t>
  </si>
  <si>
    <t>NPHE-2016/10353</t>
  </si>
  <si>
    <t>Tandplejeruddannelserne  i København, Stockholm og Oslo</t>
  </si>
  <si>
    <t>Mobilitet mellem tandplejeruddannelserne i København, Stockholm og Oslo/2016</t>
  </si>
  <si>
    <t>University of Copenhagen</t>
  </si>
  <si>
    <t>NPHE-2016/10355</t>
  </si>
  <si>
    <t>Nordeten</t>
  </si>
  <si>
    <t>NPHE-2016/10356</t>
  </si>
  <si>
    <t>European Union and Russia Studies Network in the Baltic Sea Region</t>
  </si>
  <si>
    <t>European Union and Russia Studies/2016</t>
  </si>
  <si>
    <t>NPHE-2016/10357</t>
  </si>
  <si>
    <t>Law network</t>
  </si>
  <si>
    <t>Law Network/2016</t>
  </si>
  <si>
    <t>Mykolas Romeris University</t>
  </si>
  <si>
    <t>NPHE-2016/10360</t>
  </si>
  <si>
    <t>Ernisussiortoq, jordemoder</t>
  </si>
  <si>
    <t>Network Ernissussiortoq, jordemoder /2016</t>
  </si>
  <si>
    <t>University College South Denmark</t>
  </si>
  <si>
    <t>NPHE-2016/10363</t>
  </si>
  <si>
    <t>Nordlys mobilitetssøknad</t>
  </si>
  <si>
    <t>Nordlys Universitetet i Oslo</t>
  </si>
  <si>
    <t>NPHE-2016/10366</t>
  </si>
  <si>
    <t>North Atlantic Marine Science and Education</t>
  </si>
  <si>
    <t>Network for North Atlantic Marine Science and Education/2016</t>
  </si>
  <si>
    <t>Technical University of Denmark</t>
  </si>
  <si>
    <t>NPHE-2016/10368</t>
  </si>
  <si>
    <t>Nordlys Göteborg</t>
  </si>
  <si>
    <t>Nordlys 2016/17</t>
  </si>
  <si>
    <t>Göteborg university</t>
  </si>
  <si>
    <t>NPHE-2016/10370</t>
  </si>
  <si>
    <t>Nordplus Gerontology</t>
  </si>
  <si>
    <t>Nordplus Gerontology/2016</t>
  </si>
  <si>
    <t>NPHE-2016/10374</t>
  </si>
  <si>
    <t>Nordlys Københavns Universitet</t>
  </si>
  <si>
    <t>NPHE-2016/10375</t>
  </si>
  <si>
    <t>Pharmacy Education Network</t>
  </si>
  <si>
    <t>Pharmacy Education Network 2016</t>
  </si>
  <si>
    <t>NPHE-2016/10376</t>
  </si>
  <si>
    <t>Praktik ved Bäckedals Folkhöjskole</t>
  </si>
  <si>
    <t>NPHE-2016/10377</t>
  </si>
  <si>
    <t>Nordlys - Universitetet i Bergen</t>
  </si>
  <si>
    <t>Nordlys Universitetet i Bergen/2016</t>
  </si>
  <si>
    <t>NPHE-2016/10378</t>
  </si>
  <si>
    <t>Nordlys Linköping University</t>
  </si>
  <si>
    <t>Linköping University</t>
  </si>
  <si>
    <t>NPHE-2016/10379</t>
  </si>
  <si>
    <t>Praktik ved Oleana A/S Norge</t>
  </si>
  <si>
    <t>NPHE-2016/10382</t>
  </si>
  <si>
    <t>NORDLYS Roskilde</t>
  </si>
  <si>
    <t>Nordlys Roskilde</t>
  </si>
  <si>
    <t>Roskilde University</t>
  </si>
  <si>
    <t>NPHE-2016/10383</t>
  </si>
  <si>
    <t>Minoritetspedagogik i Norden</t>
  </si>
  <si>
    <t>NPHE-2016/10385</t>
  </si>
  <si>
    <t>ActinArt - Nordic/Baltic Network for Entrepreneurial Mindset in the Arts</t>
  </si>
  <si>
    <t>ActInArt 2016</t>
  </si>
  <si>
    <t>NPHE-2016/10387</t>
  </si>
  <si>
    <t>Nordlys-Svenska social- och kommunalhögskolan</t>
  </si>
  <si>
    <t>Nordlys-Svenska social- och kommunalhögskolan 2016</t>
  </si>
  <si>
    <t>NPHE-2016/10389</t>
  </si>
  <si>
    <t>Studie- og praktiksamarbejde</t>
  </si>
  <si>
    <t>Studie- og praktiksamarbejde 2016</t>
  </si>
  <si>
    <t>NPHE-2016/10391</t>
  </si>
  <si>
    <t>Nordlys NTNU 2016/2017</t>
  </si>
  <si>
    <t>NPHE-2016/10392</t>
  </si>
  <si>
    <t>Nordlys netværksansøgning/2016</t>
  </si>
  <si>
    <t>University of the Faroe Islands</t>
  </si>
  <si>
    <t>NPHE-2016/10393</t>
  </si>
  <si>
    <t>Intensiv Program: Politisk kultur set udefra"</t>
  </si>
  <si>
    <t>Intensiv Program: Politisk kultur set udefra</t>
  </si>
  <si>
    <t>NPHE-2016/10396</t>
  </si>
  <si>
    <t>Nordic &amp; Baltic Economic Cooperation</t>
  </si>
  <si>
    <t>DINOBA - DIgitalization in NOrdic and BAltic countries</t>
  </si>
  <si>
    <t>HAMK University of Applied Sciences</t>
  </si>
  <si>
    <t>NPHE-2016/10397</t>
  </si>
  <si>
    <t>SocioPedNet</t>
  </si>
  <si>
    <t>Networking Social Pedagogues- Challanges in Social Pedagogy today and tomorrow/2016</t>
  </si>
  <si>
    <t>NPHE-2016/10402</t>
  </si>
  <si>
    <t>Welltour</t>
  </si>
  <si>
    <t>Network Welltour / 2016</t>
  </si>
  <si>
    <t>Kaunas College</t>
  </si>
  <si>
    <t>NPHE-2016/10408</t>
  </si>
  <si>
    <t>Religionsvetenskap</t>
  </si>
  <si>
    <t>NPHE-2016/10410</t>
  </si>
  <si>
    <t>vvokh</t>
  </si>
  <si>
    <t>VVOKH/2016</t>
  </si>
  <si>
    <t>Volda University College</t>
  </si>
  <si>
    <t>NPHE-2016/10412</t>
  </si>
  <si>
    <t>West Nordic Studies</t>
  </si>
  <si>
    <t>West Nordic Studies/2016</t>
  </si>
  <si>
    <t>University of Faroe Islands</t>
  </si>
  <si>
    <t>NPHE-2016/10414</t>
  </si>
  <si>
    <t>Læring i praktik</t>
  </si>
  <si>
    <t>Læring i Praktik/2016</t>
  </si>
  <si>
    <t>NPHE-2016/10415</t>
  </si>
  <si>
    <t>Nordlær2015</t>
  </si>
  <si>
    <t>Nordlær2016</t>
  </si>
  <si>
    <t xml:space="preserve">The Independent Academy for Free School Teaching </t>
  </si>
  <si>
    <t>NPHE-2016/10418</t>
  </si>
  <si>
    <t>Tværgående studentermobilitet mellem tre sundhedsuddannelser på UC Syddanmark og sygehuset i Thorshavn</t>
  </si>
  <si>
    <t>NPHE-2016/10430</t>
  </si>
  <si>
    <t>ASAD Network</t>
  </si>
  <si>
    <t>ASAD Network 2015</t>
  </si>
  <si>
    <t>NPHE-2016/10432</t>
  </si>
  <si>
    <t>Nordplus Network in Psychology</t>
  </si>
  <si>
    <t>NPHE-2016/10434</t>
  </si>
  <si>
    <t>Viking and Medieval Norse Studies</t>
  </si>
  <si>
    <t>NPHE-2016/10435</t>
  </si>
  <si>
    <t>Norbatour2</t>
  </si>
  <si>
    <t>Norbatour 2016</t>
  </si>
  <si>
    <t>NPHE-2016/10436</t>
  </si>
  <si>
    <t>Nordplus Conservation Network</t>
  </si>
  <si>
    <t>Nordplus Conservation Network 2016</t>
  </si>
  <si>
    <t>University of Gothenburg</t>
  </si>
  <si>
    <t>NPHE-2016/10437</t>
  </si>
  <si>
    <t>AQFood</t>
  </si>
  <si>
    <t>Nordic Master Programme: AQFOOD Mobility</t>
  </si>
  <si>
    <t>NPHE-2016/10438</t>
  </si>
  <si>
    <t>NORDPLUS Network in Philosophy/2016</t>
  </si>
  <si>
    <t>NPHE-2016/10444</t>
  </si>
  <si>
    <t>Tverrfaglig samarbeid og innovasjon 2014</t>
  </si>
  <si>
    <t>Videreutvikle Eksperter i team nettverket/2016</t>
  </si>
  <si>
    <t>Norwegian University of Science and Technology (before 2016)</t>
  </si>
  <si>
    <t>NPHE-2016/10445</t>
  </si>
  <si>
    <t>The Nordic NCP Network</t>
  </si>
  <si>
    <t>Establishment of the Nordic NCP Network</t>
  </si>
  <si>
    <t>VIA University College, Nutrition and Health Education</t>
  </si>
  <si>
    <t>NPHE-2016/10447</t>
  </si>
  <si>
    <t>VALA</t>
  </si>
  <si>
    <t>VALA Network of Career Guidance and Counselling Education</t>
  </si>
  <si>
    <t>NPHE-2016/10448</t>
  </si>
  <si>
    <t>Nordic and Baltic Business Innovation</t>
  </si>
  <si>
    <t>Nordic and Baltic Business Innovation/2016</t>
  </si>
  <si>
    <t>NPHE-2016/10449</t>
  </si>
  <si>
    <t>Nordisk Kulturnettverk</t>
  </si>
  <si>
    <t>Nordisk Kulturnettverk/2016: Mobilitet og felles nordisk studentuke om aktivitetsfag og kystkultur for utsatte grupper</t>
  </si>
  <si>
    <t>NPHE-2016/10452</t>
  </si>
  <si>
    <t>Nordlink</t>
  </si>
  <si>
    <t>Nordlink 2016</t>
  </si>
  <si>
    <t>NPHE-2016/10454</t>
  </si>
  <si>
    <t>Nordlys/University of Lapland</t>
  </si>
  <si>
    <t>Nordlys University of Lapland 2016-2017</t>
  </si>
  <si>
    <t>NPHE-2016/10456</t>
  </si>
  <si>
    <t>Partnership in Mobility for Asian Studies/2016</t>
  </si>
  <si>
    <t>University of Latvia, Faculty of Humanities</t>
  </si>
  <si>
    <t>NPHE-2016/10457</t>
  </si>
  <si>
    <t>fær.isl.no. i lærerutd.(FIN)</t>
  </si>
  <si>
    <t>Nordisk litteratur og språk</t>
  </si>
  <si>
    <t>NPHE-2016/10463</t>
  </si>
  <si>
    <t>Innovative Literature Pedagogy</t>
  </si>
  <si>
    <t>Innovative Literature Pedagogy, continuation 2016</t>
  </si>
  <si>
    <t>NPHE-2016/10470</t>
  </si>
  <si>
    <t>Nordlys - Tammerfors universitet</t>
  </si>
  <si>
    <t>Nordlys - Tammerfors universitet/2016</t>
  </si>
  <si>
    <t>NPHE-2016/10472</t>
  </si>
  <si>
    <t>BIO_BIOLOGY</t>
  </si>
  <si>
    <t>BIO_BIOLOGY Network/2016</t>
  </si>
  <si>
    <t>University of Oulu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</si>
</sst>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3" fontId="5" fillId="1" borderId="1" xfId="0" applyNumberFormat="1" applyFont="1" applyFill="1" applyBorder="1" applyAlignment="1">
      <alignment horizontal="left" vertical="top" wrapText="1"/>
    </xf>
    <xf numFmtId="3" fontId="7" fillId="1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</cellXfs>
  <cellStyles count="2">
    <cellStyle name="Normal" xfId="0" builtinId="0"/>
    <cellStyle name="Normal 2" xfId="1"/>
  </cellStyles>
  <dxfs count="38"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indexed="65"/>
        </patternFill>
      </fill>
      <alignment horizontal="left" vertical="top"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indexed="65"/>
        </patternFill>
      </fill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left" vertical="top" textRotation="0" wrapText="1" justifyLastLine="0" shrinkToFit="0" readingOrder="0"/>
    </dxf>
    <dxf>
      <font>
        <b/>
        <strike val="0"/>
        <outline val="0"/>
        <shadow val="0"/>
        <u val="none"/>
        <vertAlign val="baseline"/>
        <sz val="8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indexed="65"/>
        </patternFill>
      </fill>
      <alignment horizontal="left" vertical="top"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indexed="65"/>
        </patternFill>
      </fill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top" textRotation="0"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left" vertical="top" textRotation="0" wrapText="1" justifyLastLine="0" shrinkToFit="0" readingOrder="0"/>
    </dxf>
    <dxf>
      <font>
        <b/>
        <strike val="0"/>
        <outline val="0"/>
        <shadow val="0"/>
        <u val="none"/>
        <vertAlign val="baseline"/>
        <sz val="8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829" displayName="Table1829" ref="A1:Q210" totalsRowShown="0" headerRowDxfId="37" dataDxfId="36">
  <sortState ref="A2:Q254">
    <sortCondition ref="Q2:Q254"/>
  </sortState>
  <tableColumns count="17">
    <tableColumn id="7" name="Application ID" dataDxfId="35"/>
    <tableColumn id="8" name="Network" dataDxfId="34"/>
    <tableColumn id="9" name="Project title" dataDxfId="33"/>
    <tableColumn id="13" name="Coordinating institution" dataDxfId="32"/>
    <tableColumn id="263" name="Coordinating country" dataDxfId="31"/>
    <tableColumn id="21" name="Applied _x000a_mobility" dataDxfId="30"/>
    <tableColumn id="257" name="Proposed mobility" dataDxfId="29"/>
    <tableColumn id="23" name="Applied _x000a_Intensive courses" dataDxfId="28"/>
    <tableColumn id="24" name="Proposed Intensive courses" dataDxfId="27"/>
    <tableColumn id="25" name="Applied Joint study programmes" dataDxfId="26"/>
    <tableColumn id="26" name="Proposed Joint study programmes" dataDxfId="25"/>
    <tableColumn id="27" name="Applied _x000a_Development projects" dataDxfId="24"/>
    <tableColumn id="258" name="Proposed Development projects" dataDxfId="23"/>
    <tableColumn id="28" name="Applied _x000a_Network support" dataDxfId="22"/>
    <tableColumn id="29" name="Proposed Network support" dataDxfId="21"/>
    <tableColumn id="262" name="Applied total" dataDxfId="20">
      <calculatedColumnFormula>F2+H2+J2+L2+N2</calculatedColumnFormula>
    </tableColumn>
    <tableColumn id="261" name="Granted total" dataDxfId="19">
      <calculatedColumnFormula>G2+I2+K2+M2+O2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8293" displayName="Table18293" ref="A1:Q210" totalsRowShown="0" headerRowDxfId="18" dataDxfId="17">
  <autoFilter ref="A1:Q210">
    <filterColumn colId="4">
      <filters>
        <filter val="LV"/>
      </filters>
    </filterColumn>
  </autoFilter>
  <sortState ref="A2:Q254">
    <sortCondition ref="Q2:Q254"/>
  </sortState>
  <tableColumns count="17">
    <tableColumn id="7" name="Application ID" dataDxfId="16"/>
    <tableColumn id="8" name="Network" dataDxfId="15"/>
    <tableColumn id="9" name="Project title" dataDxfId="14"/>
    <tableColumn id="13" name="Coordinating institution" dataDxfId="13"/>
    <tableColumn id="263" name="Coordinating country" dataDxfId="12"/>
    <tableColumn id="21" name="Applied _x000a_mobility" dataDxfId="11"/>
    <tableColumn id="257" name="Proposed mobility" dataDxfId="10"/>
    <tableColumn id="23" name="Applied _x000a_Intensive courses" dataDxfId="9"/>
    <tableColumn id="24" name="Proposed Intensive courses" dataDxfId="8"/>
    <tableColumn id="25" name="Applied Joint study programmes" dataDxfId="7"/>
    <tableColumn id="26" name="Proposed Joint study programmes" dataDxfId="6"/>
    <tableColumn id="27" name="Applied _x000a_Development projects" dataDxfId="5"/>
    <tableColumn id="258" name="Proposed Development projects" dataDxfId="4"/>
    <tableColumn id="28" name="Applied _x000a_Network support" dataDxfId="3"/>
    <tableColumn id="29" name="Proposed Network support" dataDxfId="2"/>
    <tableColumn id="262" name="Applied total" dataDxfId="1">
      <calculatedColumnFormula>F2+H2+J2+L2+N2</calculatedColumnFormula>
    </tableColumn>
    <tableColumn id="261" name="Granted total" dataDxfId="0">
      <calculatedColumnFormula>G2+I2+K2+M2+O2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tabSelected="1" topLeftCell="A199" workbookViewId="0">
      <selection activeCell="Q211" sqref="Q211"/>
    </sheetView>
  </sheetViews>
  <sheetFormatPr defaultRowHeight="15" x14ac:dyDescent="0.25"/>
  <cols>
    <col min="1" max="1" width="13.42578125" bestFit="1" customWidth="1"/>
    <col min="2" max="2" width="12" customWidth="1"/>
    <col min="3" max="3" width="14.140625" customWidth="1"/>
    <col min="4" max="4" width="14.28515625" customWidth="1"/>
    <col min="5" max="5" width="10" customWidth="1"/>
    <col min="6" max="6" width="7.7109375" customWidth="1"/>
    <col min="7" max="7" width="9.140625" customWidth="1"/>
    <col min="8" max="8" width="8.42578125" customWidth="1"/>
    <col min="9" max="9" width="9.28515625" customWidth="1"/>
    <col min="10" max="10" width="11.42578125" customWidth="1"/>
    <col min="11" max="11" width="11.140625" customWidth="1"/>
    <col min="12" max="12" width="11.85546875" customWidth="1"/>
    <col min="13" max="13" width="11.42578125" customWidth="1"/>
    <col min="14" max="14" width="8" customWidth="1"/>
    <col min="15" max="15" width="9.28515625" customWidth="1"/>
    <col min="16" max="16" width="9.28515625" bestFit="1" customWidth="1"/>
    <col min="17" max="17" width="9.5703125" bestFit="1" customWidth="1"/>
  </cols>
  <sheetData>
    <row r="1" spans="1:17" s="5" customFormat="1" ht="45" x14ac:dyDescent="0.25">
      <c r="A1" s="2" t="s">
        <v>0</v>
      </c>
      <c r="B1" s="2" t="s">
        <v>17</v>
      </c>
      <c r="C1" s="2" t="s">
        <v>10</v>
      </c>
      <c r="D1" s="2" t="s">
        <v>11</v>
      </c>
      <c r="E1" s="2" t="s">
        <v>1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4" t="s">
        <v>28</v>
      </c>
      <c r="Q1" s="4" t="s">
        <v>29</v>
      </c>
    </row>
    <row r="2" spans="1:17" s="10" customFormat="1" ht="22.5" x14ac:dyDescent="0.25">
      <c r="A2" s="6" t="s">
        <v>613</v>
      </c>
      <c r="B2" s="6"/>
      <c r="C2" s="6" t="s">
        <v>614</v>
      </c>
      <c r="D2" s="6" t="s">
        <v>329</v>
      </c>
      <c r="E2" s="6" t="s">
        <v>6</v>
      </c>
      <c r="F2" s="7">
        <v>530</v>
      </c>
      <c r="G2" s="3">
        <v>530</v>
      </c>
      <c r="H2" s="8">
        <v>0</v>
      </c>
      <c r="I2" s="9">
        <v>0</v>
      </c>
      <c r="J2" s="8">
        <v>0</v>
      </c>
      <c r="K2" s="9">
        <v>0</v>
      </c>
      <c r="L2" s="8">
        <v>0</v>
      </c>
      <c r="M2" s="9">
        <v>0</v>
      </c>
      <c r="N2" s="8">
        <v>0</v>
      </c>
      <c r="O2" s="9">
        <v>0</v>
      </c>
      <c r="P2" s="4">
        <f t="shared" ref="P2:P65" si="0">F2+H2+J2+L2+N2</f>
        <v>530</v>
      </c>
      <c r="Q2" s="4">
        <f t="shared" ref="Q2:Q65" si="1">G2+I2+K2+M2+O2</f>
        <v>530</v>
      </c>
    </row>
    <row r="3" spans="1:17" s="10" customFormat="1" ht="33.75" x14ac:dyDescent="0.25">
      <c r="A3" s="6" t="s">
        <v>327</v>
      </c>
      <c r="B3" s="6"/>
      <c r="C3" s="6" t="s">
        <v>328</v>
      </c>
      <c r="D3" s="6" t="s">
        <v>329</v>
      </c>
      <c r="E3" s="6" t="s">
        <v>6</v>
      </c>
      <c r="F3" s="7">
        <v>730</v>
      </c>
      <c r="G3" s="3">
        <v>730</v>
      </c>
      <c r="H3" s="8">
        <v>0</v>
      </c>
      <c r="I3" s="9">
        <v>0</v>
      </c>
      <c r="J3" s="8">
        <v>0</v>
      </c>
      <c r="K3" s="9">
        <v>0</v>
      </c>
      <c r="L3" s="8">
        <v>0</v>
      </c>
      <c r="M3" s="9">
        <v>0</v>
      </c>
      <c r="N3" s="8">
        <v>0</v>
      </c>
      <c r="O3" s="9">
        <v>0</v>
      </c>
      <c r="P3" s="4">
        <f t="shared" si="0"/>
        <v>730</v>
      </c>
      <c r="Q3" s="4">
        <f t="shared" si="1"/>
        <v>730</v>
      </c>
    </row>
    <row r="4" spans="1:17" s="11" customFormat="1" ht="33.75" x14ac:dyDescent="0.25">
      <c r="A4" s="6" t="s">
        <v>605</v>
      </c>
      <c r="B4" s="6"/>
      <c r="C4" s="6" t="s">
        <v>606</v>
      </c>
      <c r="D4" s="6" t="s">
        <v>329</v>
      </c>
      <c r="E4" s="6" t="s">
        <v>6</v>
      </c>
      <c r="F4" s="7">
        <v>1060</v>
      </c>
      <c r="G4" s="3">
        <v>1060</v>
      </c>
      <c r="H4" s="8">
        <v>0</v>
      </c>
      <c r="I4" s="9">
        <v>0</v>
      </c>
      <c r="J4" s="8">
        <v>0</v>
      </c>
      <c r="K4" s="9">
        <v>0</v>
      </c>
      <c r="L4" s="8">
        <v>0</v>
      </c>
      <c r="M4" s="9">
        <v>0</v>
      </c>
      <c r="N4" s="8">
        <v>0</v>
      </c>
      <c r="O4" s="9">
        <v>0</v>
      </c>
      <c r="P4" s="4">
        <f t="shared" si="0"/>
        <v>1060</v>
      </c>
      <c r="Q4" s="4">
        <f t="shared" si="1"/>
        <v>1060</v>
      </c>
    </row>
    <row r="5" spans="1:17" s="10" customFormat="1" ht="33.75" x14ac:dyDescent="0.25">
      <c r="A5" s="6" t="s">
        <v>450</v>
      </c>
      <c r="B5" s="6" t="s">
        <v>193</v>
      </c>
      <c r="C5" s="6" t="s">
        <v>451</v>
      </c>
      <c r="D5" s="6" t="s">
        <v>452</v>
      </c>
      <c r="E5" s="6" t="s">
        <v>16</v>
      </c>
      <c r="F5" s="7">
        <v>12670</v>
      </c>
      <c r="G5" s="3">
        <v>1200</v>
      </c>
      <c r="H5" s="8">
        <v>0</v>
      </c>
      <c r="I5" s="9">
        <v>0</v>
      </c>
      <c r="J5" s="8">
        <v>0</v>
      </c>
      <c r="K5" s="9">
        <v>0</v>
      </c>
      <c r="L5" s="8">
        <v>0</v>
      </c>
      <c r="M5" s="9">
        <v>0</v>
      </c>
      <c r="N5" s="8">
        <v>0</v>
      </c>
      <c r="O5" s="9">
        <v>0</v>
      </c>
      <c r="P5" s="4">
        <f t="shared" si="0"/>
        <v>12670</v>
      </c>
      <c r="Q5" s="4">
        <f t="shared" si="1"/>
        <v>1200</v>
      </c>
    </row>
    <row r="6" spans="1:17" s="10" customFormat="1" ht="67.5" x14ac:dyDescent="0.25">
      <c r="A6" s="6" t="s">
        <v>412</v>
      </c>
      <c r="B6" s="6"/>
      <c r="C6" s="6" t="s">
        <v>413</v>
      </c>
      <c r="D6" s="6" t="s">
        <v>222</v>
      </c>
      <c r="E6" s="6" t="s">
        <v>12</v>
      </c>
      <c r="F6" s="7">
        <v>1370</v>
      </c>
      <c r="G6" s="3">
        <v>1370</v>
      </c>
      <c r="H6" s="8">
        <v>0</v>
      </c>
      <c r="I6" s="9">
        <v>0</v>
      </c>
      <c r="J6" s="8">
        <v>0</v>
      </c>
      <c r="K6" s="9">
        <v>0</v>
      </c>
      <c r="L6" s="8">
        <v>0</v>
      </c>
      <c r="M6" s="9">
        <v>0</v>
      </c>
      <c r="N6" s="8">
        <v>0</v>
      </c>
      <c r="O6" s="9">
        <v>0</v>
      </c>
      <c r="P6" s="4">
        <f t="shared" si="0"/>
        <v>1370</v>
      </c>
      <c r="Q6" s="4">
        <f t="shared" si="1"/>
        <v>1370</v>
      </c>
    </row>
    <row r="7" spans="1:17" s="10" customFormat="1" ht="33.75" x14ac:dyDescent="0.25">
      <c r="A7" s="6" t="s">
        <v>710</v>
      </c>
      <c r="B7" s="6"/>
      <c r="C7" s="6" t="s">
        <v>711</v>
      </c>
      <c r="D7" s="6" t="s">
        <v>712</v>
      </c>
      <c r="E7" s="6" t="s">
        <v>14</v>
      </c>
      <c r="F7" s="7">
        <v>1370</v>
      </c>
      <c r="G7" s="3">
        <v>1370</v>
      </c>
      <c r="H7" s="8">
        <v>0</v>
      </c>
      <c r="I7" s="9">
        <v>0</v>
      </c>
      <c r="J7" s="8">
        <v>0</v>
      </c>
      <c r="K7" s="9">
        <v>0</v>
      </c>
      <c r="L7" s="8">
        <v>0</v>
      </c>
      <c r="M7" s="9">
        <v>0</v>
      </c>
      <c r="N7" s="8">
        <v>0</v>
      </c>
      <c r="O7" s="9">
        <v>0</v>
      </c>
      <c r="P7" s="4">
        <f t="shared" si="0"/>
        <v>1370</v>
      </c>
      <c r="Q7" s="4">
        <f t="shared" si="1"/>
        <v>1370</v>
      </c>
    </row>
    <row r="8" spans="1:17" s="10" customFormat="1" ht="22.5" x14ac:dyDescent="0.25">
      <c r="A8" s="6" t="s">
        <v>649</v>
      </c>
      <c r="B8" s="6" t="s">
        <v>650</v>
      </c>
      <c r="C8" s="6" t="s">
        <v>650</v>
      </c>
      <c r="D8" s="6" t="s">
        <v>109</v>
      </c>
      <c r="E8" s="6" t="s">
        <v>7</v>
      </c>
      <c r="F8" s="7">
        <v>9390</v>
      </c>
      <c r="G8" s="3">
        <v>2200</v>
      </c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7">
        <v>1980</v>
      </c>
      <c r="O8" s="3">
        <v>0</v>
      </c>
      <c r="P8" s="4">
        <f t="shared" si="0"/>
        <v>11370</v>
      </c>
      <c r="Q8" s="4">
        <f t="shared" si="1"/>
        <v>2200</v>
      </c>
    </row>
    <row r="9" spans="1:17" s="10" customFormat="1" ht="90" x14ac:dyDescent="0.25">
      <c r="A9" s="6" t="s">
        <v>701</v>
      </c>
      <c r="B9" s="6" t="s">
        <v>702</v>
      </c>
      <c r="C9" s="6" t="s">
        <v>703</v>
      </c>
      <c r="D9" s="6" t="s">
        <v>53</v>
      </c>
      <c r="E9" s="6" t="s">
        <v>5</v>
      </c>
      <c r="F9" s="7">
        <v>25430</v>
      </c>
      <c r="G9" s="3">
        <v>2500</v>
      </c>
      <c r="H9" s="7">
        <v>14450</v>
      </c>
      <c r="I9" s="3">
        <v>0</v>
      </c>
      <c r="J9" s="8">
        <v>0</v>
      </c>
      <c r="K9" s="9">
        <v>0</v>
      </c>
      <c r="L9" s="8">
        <v>0</v>
      </c>
      <c r="M9" s="9">
        <v>0</v>
      </c>
      <c r="N9" s="8">
        <v>0</v>
      </c>
      <c r="O9" s="9">
        <v>0</v>
      </c>
      <c r="P9" s="4">
        <f t="shared" si="0"/>
        <v>39880</v>
      </c>
      <c r="Q9" s="4">
        <f t="shared" si="1"/>
        <v>2500</v>
      </c>
    </row>
    <row r="10" spans="1:17" s="11" customFormat="1" ht="90" x14ac:dyDescent="0.25">
      <c r="A10" s="6" t="s">
        <v>293</v>
      </c>
      <c r="B10" s="6"/>
      <c r="C10" s="1" t="s">
        <v>294</v>
      </c>
      <c r="D10" s="6" t="s">
        <v>295</v>
      </c>
      <c r="E10" s="6" t="s">
        <v>14</v>
      </c>
      <c r="F10" s="7">
        <v>2740</v>
      </c>
      <c r="G10" s="3">
        <v>2740</v>
      </c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0</v>
      </c>
      <c r="O10" s="9">
        <v>0</v>
      </c>
      <c r="P10" s="4">
        <f t="shared" si="0"/>
        <v>2740</v>
      </c>
      <c r="Q10" s="4">
        <f t="shared" si="1"/>
        <v>2740</v>
      </c>
    </row>
    <row r="11" spans="1:17" s="10" customFormat="1" ht="45" x14ac:dyDescent="0.25">
      <c r="A11" s="6" t="s">
        <v>63</v>
      </c>
      <c r="B11" s="6" t="s">
        <v>64</v>
      </c>
      <c r="C11" s="6" t="s">
        <v>65</v>
      </c>
      <c r="D11" s="6" t="s">
        <v>66</v>
      </c>
      <c r="E11" s="6" t="s">
        <v>7</v>
      </c>
      <c r="F11" s="7">
        <v>10740</v>
      </c>
      <c r="G11" s="3">
        <v>3000</v>
      </c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0</v>
      </c>
      <c r="O11" s="9">
        <v>0</v>
      </c>
      <c r="P11" s="4">
        <f t="shared" si="0"/>
        <v>10740</v>
      </c>
      <c r="Q11" s="4">
        <f t="shared" si="1"/>
        <v>3000</v>
      </c>
    </row>
    <row r="12" spans="1:17" s="11" customFormat="1" ht="45" x14ac:dyDescent="0.25">
      <c r="A12" s="6" t="s">
        <v>143</v>
      </c>
      <c r="B12" s="6" t="s">
        <v>144</v>
      </c>
      <c r="C12" s="6" t="s">
        <v>145</v>
      </c>
      <c r="D12" s="6" t="s">
        <v>109</v>
      </c>
      <c r="E12" s="6" t="s">
        <v>7</v>
      </c>
      <c r="F12" s="7">
        <v>11530</v>
      </c>
      <c r="G12" s="3">
        <v>3000</v>
      </c>
      <c r="H12" s="7">
        <v>23570</v>
      </c>
      <c r="I12" s="3">
        <v>0</v>
      </c>
      <c r="J12" s="8">
        <v>0</v>
      </c>
      <c r="K12" s="9">
        <v>0</v>
      </c>
      <c r="L12" s="8">
        <v>0</v>
      </c>
      <c r="M12" s="9">
        <v>0</v>
      </c>
      <c r="N12" s="7">
        <v>7780</v>
      </c>
      <c r="O12" s="3">
        <v>0</v>
      </c>
      <c r="P12" s="4">
        <f t="shared" si="0"/>
        <v>42880</v>
      </c>
      <c r="Q12" s="4">
        <f t="shared" si="1"/>
        <v>3000</v>
      </c>
    </row>
    <row r="13" spans="1:17" s="10" customFormat="1" ht="33.75" x14ac:dyDescent="0.25">
      <c r="A13" s="6" t="s">
        <v>254</v>
      </c>
      <c r="B13" s="6" t="s">
        <v>255</v>
      </c>
      <c r="C13" s="6" t="s">
        <v>256</v>
      </c>
      <c r="D13" s="6" t="s">
        <v>257</v>
      </c>
      <c r="E13" s="6" t="s">
        <v>16</v>
      </c>
      <c r="F13" s="7">
        <v>10260</v>
      </c>
      <c r="G13" s="3">
        <v>3000</v>
      </c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0</v>
      </c>
      <c r="O13" s="9">
        <v>0</v>
      </c>
      <c r="P13" s="4">
        <f t="shared" si="0"/>
        <v>10260</v>
      </c>
      <c r="Q13" s="4">
        <f t="shared" si="1"/>
        <v>3000</v>
      </c>
    </row>
    <row r="14" spans="1:17" s="10" customFormat="1" ht="22.5" x14ac:dyDescent="0.25">
      <c r="A14" s="6" t="s">
        <v>258</v>
      </c>
      <c r="B14" s="6" t="s">
        <v>259</v>
      </c>
      <c r="C14" s="6" t="s">
        <v>259</v>
      </c>
      <c r="D14" s="6" t="s">
        <v>109</v>
      </c>
      <c r="E14" s="6" t="s">
        <v>7</v>
      </c>
      <c r="F14" s="7">
        <v>18630</v>
      </c>
      <c r="G14" s="3">
        <v>3000</v>
      </c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0</v>
      </c>
      <c r="O14" s="9">
        <v>0</v>
      </c>
      <c r="P14" s="4">
        <f t="shared" si="0"/>
        <v>18630</v>
      </c>
      <c r="Q14" s="4">
        <f t="shared" si="1"/>
        <v>3000</v>
      </c>
    </row>
    <row r="15" spans="1:17" s="10" customFormat="1" ht="45" x14ac:dyDescent="0.25">
      <c r="A15" s="6" t="s">
        <v>330</v>
      </c>
      <c r="B15" s="6"/>
      <c r="C15" s="6" t="s">
        <v>331</v>
      </c>
      <c r="D15" s="6" t="s">
        <v>329</v>
      </c>
      <c r="E15" s="6" t="s">
        <v>6</v>
      </c>
      <c r="F15" s="7">
        <v>9110</v>
      </c>
      <c r="G15" s="3">
        <v>3000</v>
      </c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0</v>
      </c>
      <c r="O15" s="9">
        <v>0</v>
      </c>
      <c r="P15" s="4">
        <f t="shared" si="0"/>
        <v>9110</v>
      </c>
      <c r="Q15" s="4">
        <f t="shared" si="1"/>
        <v>3000</v>
      </c>
    </row>
    <row r="16" spans="1:17" s="10" customFormat="1" ht="33.75" x14ac:dyDescent="0.25">
      <c r="A16" s="6" t="s">
        <v>350</v>
      </c>
      <c r="B16" s="6" t="s">
        <v>242</v>
      </c>
      <c r="C16" s="6" t="s">
        <v>351</v>
      </c>
      <c r="D16" s="6" t="s">
        <v>352</v>
      </c>
      <c r="E16" s="6" t="s">
        <v>16</v>
      </c>
      <c r="F16" s="7">
        <v>7310</v>
      </c>
      <c r="G16" s="3">
        <v>3000</v>
      </c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0</v>
      </c>
      <c r="O16" s="9">
        <v>0</v>
      </c>
      <c r="P16" s="4">
        <f t="shared" si="0"/>
        <v>7310</v>
      </c>
      <c r="Q16" s="4">
        <f t="shared" si="1"/>
        <v>3000</v>
      </c>
    </row>
    <row r="17" spans="1:17" s="11" customFormat="1" ht="22.5" x14ac:dyDescent="0.25">
      <c r="A17" s="6" t="s">
        <v>374</v>
      </c>
      <c r="B17" s="6"/>
      <c r="C17" s="6" t="s">
        <v>375</v>
      </c>
      <c r="D17" s="6" t="s">
        <v>329</v>
      </c>
      <c r="E17" s="6" t="s">
        <v>6</v>
      </c>
      <c r="F17" s="7">
        <v>14500</v>
      </c>
      <c r="G17" s="3">
        <v>3000</v>
      </c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7">
        <v>9735</v>
      </c>
      <c r="O17" s="3">
        <v>0</v>
      </c>
      <c r="P17" s="4">
        <f t="shared" si="0"/>
        <v>24235</v>
      </c>
      <c r="Q17" s="4">
        <f t="shared" si="1"/>
        <v>3000</v>
      </c>
    </row>
    <row r="18" spans="1:17" s="10" customFormat="1" ht="11.25" x14ac:dyDescent="0.25">
      <c r="A18" s="6" t="s">
        <v>418</v>
      </c>
      <c r="B18" s="6" t="s">
        <v>419</v>
      </c>
      <c r="C18" s="6" t="s">
        <v>420</v>
      </c>
      <c r="D18" s="6" t="s">
        <v>421</v>
      </c>
      <c r="E18" s="6" t="s">
        <v>8</v>
      </c>
      <c r="F18" s="7">
        <v>8220</v>
      </c>
      <c r="G18" s="3">
        <v>3000</v>
      </c>
      <c r="H18" s="8">
        <v>0</v>
      </c>
      <c r="I18" s="9">
        <v>0</v>
      </c>
      <c r="J18" s="8">
        <v>0</v>
      </c>
      <c r="K18" s="9">
        <v>0</v>
      </c>
      <c r="L18" s="7">
        <v>58170</v>
      </c>
      <c r="M18" s="3">
        <v>0</v>
      </c>
      <c r="N18" s="8">
        <v>0</v>
      </c>
      <c r="O18" s="9">
        <v>0</v>
      </c>
      <c r="P18" s="4">
        <f t="shared" si="0"/>
        <v>66390</v>
      </c>
      <c r="Q18" s="4">
        <f t="shared" si="1"/>
        <v>3000</v>
      </c>
    </row>
    <row r="19" spans="1:17" s="10" customFormat="1" ht="33.75" x14ac:dyDescent="0.25">
      <c r="A19" s="6" t="s">
        <v>489</v>
      </c>
      <c r="B19" s="6" t="s">
        <v>490</v>
      </c>
      <c r="C19" s="6" t="s">
        <v>491</v>
      </c>
      <c r="D19" s="6" t="s">
        <v>210</v>
      </c>
      <c r="E19" s="6" t="s">
        <v>5</v>
      </c>
      <c r="F19" s="7">
        <v>10380</v>
      </c>
      <c r="G19" s="3">
        <v>3000</v>
      </c>
      <c r="H19" s="8">
        <v>0</v>
      </c>
      <c r="I19" s="9">
        <v>0</v>
      </c>
      <c r="J19" s="8">
        <v>0</v>
      </c>
      <c r="K19" s="9">
        <v>0</v>
      </c>
      <c r="L19" s="8">
        <v>0</v>
      </c>
      <c r="M19" s="9">
        <v>0</v>
      </c>
      <c r="N19" s="8">
        <v>0</v>
      </c>
      <c r="O19" s="9">
        <v>0</v>
      </c>
      <c r="P19" s="4">
        <f t="shared" si="0"/>
        <v>10380</v>
      </c>
      <c r="Q19" s="4">
        <f t="shared" si="1"/>
        <v>3000</v>
      </c>
    </row>
    <row r="20" spans="1:17" s="10" customFormat="1" ht="22.5" x14ac:dyDescent="0.25">
      <c r="A20" s="6" t="s">
        <v>722</v>
      </c>
      <c r="B20" s="6" t="s">
        <v>723</v>
      </c>
      <c r="C20" s="6" t="s">
        <v>724</v>
      </c>
      <c r="D20" s="6" t="s">
        <v>725</v>
      </c>
      <c r="E20" s="6" t="s">
        <v>7</v>
      </c>
      <c r="F20" s="7">
        <v>25270</v>
      </c>
      <c r="G20" s="3">
        <v>3200</v>
      </c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0</v>
      </c>
      <c r="O20" s="9">
        <v>0</v>
      </c>
      <c r="P20" s="4">
        <f t="shared" si="0"/>
        <v>25270</v>
      </c>
      <c r="Q20" s="4">
        <f t="shared" si="1"/>
        <v>3200</v>
      </c>
    </row>
    <row r="21" spans="1:17" s="10" customFormat="1" ht="33.75" x14ac:dyDescent="0.25">
      <c r="A21" s="6" t="s">
        <v>192</v>
      </c>
      <c r="B21" s="6" t="s">
        <v>193</v>
      </c>
      <c r="C21" s="6" t="s">
        <v>194</v>
      </c>
      <c r="D21" s="6" t="s">
        <v>195</v>
      </c>
      <c r="E21" s="6" t="s">
        <v>16</v>
      </c>
      <c r="F21" s="7">
        <v>6910</v>
      </c>
      <c r="G21" s="3">
        <v>4000</v>
      </c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0</v>
      </c>
      <c r="O21" s="9">
        <v>0</v>
      </c>
      <c r="P21" s="4">
        <f t="shared" si="0"/>
        <v>6910</v>
      </c>
      <c r="Q21" s="4">
        <f t="shared" si="1"/>
        <v>4000</v>
      </c>
    </row>
    <row r="22" spans="1:17" s="10" customFormat="1" ht="22.5" x14ac:dyDescent="0.25">
      <c r="A22" s="6" t="s">
        <v>378</v>
      </c>
      <c r="B22" s="6" t="s">
        <v>379</v>
      </c>
      <c r="C22" s="6" t="s">
        <v>380</v>
      </c>
      <c r="D22" s="6" t="s">
        <v>303</v>
      </c>
      <c r="E22" s="6" t="s">
        <v>16</v>
      </c>
      <c r="F22" s="7">
        <v>13820</v>
      </c>
      <c r="G22" s="3">
        <v>4000</v>
      </c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0</v>
      </c>
      <c r="O22" s="9">
        <v>0</v>
      </c>
      <c r="P22" s="4">
        <f t="shared" si="0"/>
        <v>13820</v>
      </c>
      <c r="Q22" s="4">
        <f t="shared" si="1"/>
        <v>4000</v>
      </c>
    </row>
    <row r="23" spans="1:17" s="11" customFormat="1" ht="33.75" x14ac:dyDescent="0.25">
      <c r="A23" s="6" t="s">
        <v>388</v>
      </c>
      <c r="B23" s="6" t="s">
        <v>389</v>
      </c>
      <c r="C23" s="6" t="s">
        <v>390</v>
      </c>
      <c r="D23" s="6" t="s">
        <v>230</v>
      </c>
      <c r="E23" s="6" t="s">
        <v>5</v>
      </c>
      <c r="F23" s="7">
        <v>18525</v>
      </c>
      <c r="G23" s="3">
        <v>4000</v>
      </c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7">
        <v>12390</v>
      </c>
      <c r="O23" s="3">
        <v>0</v>
      </c>
      <c r="P23" s="4">
        <f t="shared" si="0"/>
        <v>30915</v>
      </c>
      <c r="Q23" s="4">
        <f t="shared" si="1"/>
        <v>4000</v>
      </c>
    </row>
    <row r="24" spans="1:17" s="10" customFormat="1" ht="33.75" x14ac:dyDescent="0.25">
      <c r="A24" s="6" t="s">
        <v>405</v>
      </c>
      <c r="B24" s="6" t="s">
        <v>406</v>
      </c>
      <c r="C24" s="6" t="s">
        <v>407</v>
      </c>
      <c r="D24" s="6" t="s">
        <v>133</v>
      </c>
      <c r="E24" s="6" t="s">
        <v>6</v>
      </c>
      <c r="F24" s="7">
        <v>35935</v>
      </c>
      <c r="G24" s="3">
        <v>4000</v>
      </c>
      <c r="H24" s="8">
        <v>0</v>
      </c>
      <c r="I24" s="9">
        <v>0</v>
      </c>
      <c r="J24" s="8">
        <v>0</v>
      </c>
      <c r="K24" s="9">
        <v>0</v>
      </c>
      <c r="L24" s="8">
        <v>0</v>
      </c>
      <c r="M24" s="9">
        <v>0</v>
      </c>
      <c r="N24" s="7">
        <v>8010</v>
      </c>
      <c r="O24" s="3">
        <v>0</v>
      </c>
      <c r="P24" s="4">
        <f t="shared" si="0"/>
        <v>43945</v>
      </c>
      <c r="Q24" s="4">
        <f t="shared" si="1"/>
        <v>4000</v>
      </c>
    </row>
    <row r="25" spans="1:17" s="10" customFormat="1" ht="33.75" x14ac:dyDescent="0.25">
      <c r="A25" s="6" t="s">
        <v>707</v>
      </c>
      <c r="B25" s="6" t="s">
        <v>708</v>
      </c>
      <c r="C25" s="6" t="s">
        <v>709</v>
      </c>
      <c r="D25" s="6" t="s">
        <v>191</v>
      </c>
      <c r="E25" s="6" t="s">
        <v>7</v>
      </c>
      <c r="F25" s="7">
        <v>10010</v>
      </c>
      <c r="G25" s="3">
        <v>4000</v>
      </c>
      <c r="H25" s="8">
        <v>0</v>
      </c>
      <c r="I25" s="9">
        <v>0</v>
      </c>
      <c r="J25" s="8">
        <v>0</v>
      </c>
      <c r="K25" s="9">
        <v>0</v>
      </c>
      <c r="L25" s="8">
        <v>0</v>
      </c>
      <c r="M25" s="9">
        <v>0</v>
      </c>
      <c r="N25" s="8">
        <v>0</v>
      </c>
      <c r="O25" s="9">
        <v>0</v>
      </c>
      <c r="P25" s="4">
        <f t="shared" si="0"/>
        <v>10010</v>
      </c>
      <c r="Q25" s="4">
        <f t="shared" si="1"/>
        <v>4000</v>
      </c>
    </row>
    <row r="26" spans="1:17" s="10" customFormat="1" ht="45" x14ac:dyDescent="0.25">
      <c r="A26" s="6" t="s">
        <v>74</v>
      </c>
      <c r="B26" s="6" t="s">
        <v>75</v>
      </c>
      <c r="C26" s="6" t="s">
        <v>76</v>
      </c>
      <c r="D26" s="6" t="s">
        <v>77</v>
      </c>
      <c r="E26" s="6" t="s">
        <v>7</v>
      </c>
      <c r="F26" s="7">
        <v>4110</v>
      </c>
      <c r="G26" s="3">
        <v>4110</v>
      </c>
      <c r="H26" s="8">
        <v>0</v>
      </c>
      <c r="I26" s="9">
        <v>0</v>
      </c>
      <c r="J26" s="8">
        <v>0</v>
      </c>
      <c r="K26" s="9">
        <v>0</v>
      </c>
      <c r="L26" s="7">
        <v>27450</v>
      </c>
      <c r="M26" s="3">
        <v>0</v>
      </c>
      <c r="N26" s="8">
        <v>0</v>
      </c>
      <c r="O26" s="9">
        <v>0</v>
      </c>
      <c r="P26" s="4">
        <f t="shared" si="0"/>
        <v>31560</v>
      </c>
      <c r="Q26" s="4">
        <f t="shared" si="1"/>
        <v>4110</v>
      </c>
    </row>
    <row r="27" spans="1:17" s="10" customFormat="1" ht="67.5" x14ac:dyDescent="0.25">
      <c r="A27" s="6" t="s">
        <v>569</v>
      </c>
      <c r="B27" s="6" t="s">
        <v>570</v>
      </c>
      <c r="C27" s="6" t="s">
        <v>571</v>
      </c>
      <c r="D27" s="6" t="s">
        <v>572</v>
      </c>
      <c r="E27" s="6" t="s">
        <v>6</v>
      </c>
      <c r="F27" s="7">
        <v>7290</v>
      </c>
      <c r="G27" s="3">
        <v>4400</v>
      </c>
      <c r="H27" s="8">
        <v>0</v>
      </c>
      <c r="I27" s="9">
        <v>0</v>
      </c>
      <c r="J27" s="8">
        <v>0</v>
      </c>
      <c r="K27" s="9">
        <v>0</v>
      </c>
      <c r="L27" s="8">
        <v>0</v>
      </c>
      <c r="M27" s="9">
        <v>0</v>
      </c>
      <c r="N27" s="8">
        <v>0</v>
      </c>
      <c r="O27" s="9">
        <v>0</v>
      </c>
      <c r="P27" s="4">
        <f t="shared" si="0"/>
        <v>7290</v>
      </c>
      <c r="Q27" s="4">
        <f t="shared" si="1"/>
        <v>4400</v>
      </c>
    </row>
    <row r="28" spans="1:17" s="10" customFormat="1" ht="33.75" x14ac:dyDescent="0.25">
      <c r="A28" s="6" t="s">
        <v>632</v>
      </c>
      <c r="B28" s="6" t="s">
        <v>242</v>
      </c>
      <c r="C28" s="6" t="s">
        <v>633</v>
      </c>
      <c r="D28" s="6" t="s">
        <v>634</v>
      </c>
      <c r="E28" s="6" t="s">
        <v>13</v>
      </c>
      <c r="F28" s="7">
        <v>9670</v>
      </c>
      <c r="G28" s="3">
        <v>4500</v>
      </c>
      <c r="H28" s="8">
        <v>0</v>
      </c>
      <c r="I28" s="9">
        <v>0</v>
      </c>
      <c r="J28" s="8">
        <v>0</v>
      </c>
      <c r="K28" s="9">
        <v>0</v>
      </c>
      <c r="L28" s="8">
        <v>0</v>
      </c>
      <c r="M28" s="9">
        <v>0</v>
      </c>
      <c r="N28" s="8">
        <v>0</v>
      </c>
      <c r="O28" s="9">
        <v>0</v>
      </c>
      <c r="P28" s="4">
        <f t="shared" si="0"/>
        <v>9670</v>
      </c>
      <c r="Q28" s="4">
        <f t="shared" si="1"/>
        <v>4500</v>
      </c>
    </row>
    <row r="29" spans="1:17" s="10" customFormat="1" ht="22.5" x14ac:dyDescent="0.25">
      <c r="A29" s="6" t="s">
        <v>90</v>
      </c>
      <c r="B29" s="6" t="s">
        <v>91</v>
      </c>
      <c r="C29" s="6" t="s">
        <v>92</v>
      </c>
      <c r="D29" s="6" t="s">
        <v>93</v>
      </c>
      <c r="E29" s="6" t="s">
        <v>6</v>
      </c>
      <c r="F29" s="7">
        <v>26260</v>
      </c>
      <c r="G29" s="3">
        <v>5000</v>
      </c>
      <c r="H29" s="8">
        <v>0</v>
      </c>
      <c r="I29" s="9">
        <v>0</v>
      </c>
      <c r="J29" s="8">
        <v>0</v>
      </c>
      <c r="K29" s="9">
        <v>0</v>
      </c>
      <c r="L29" s="8">
        <v>0</v>
      </c>
      <c r="M29" s="9">
        <v>0</v>
      </c>
      <c r="N29" s="8">
        <v>0</v>
      </c>
      <c r="O29" s="9">
        <v>0</v>
      </c>
      <c r="P29" s="4">
        <f t="shared" si="0"/>
        <v>26260</v>
      </c>
      <c r="Q29" s="4">
        <f t="shared" si="1"/>
        <v>5000</v>
      </c>
    </row>
    <row r="30" spans="1:17" s="10" customFormat="1" ht="22.5" x14ac:dyDescent="0.25">
      <c r="A30" s="6" t="s">
        <v>260</v>
      </c>
      <c r="B30" s="6" t="s">
        <v>261</v>
      </c>
      <c r="C30" s="6" t="s">
        <v>262</v>
      </c>
      <c r="D30" s="6" t="s">
        <v>263</v>
      </c>
      <c r="E30" s="6" t="s">
        <v>16</v>
      </c>
      <c r="F30" s="7">
        <v>9725</v>
      </c>
      <c r="G30" s="3">
        <v>5000</v>
      </c>
      <c r="H30" s="8">
        <v>0</v>
      </c>
      <c r="I30" s="9">
        <v>0</v>
      </c>
      <c r="J30" s="8">
        <v>0</v>
      </c>
      <c r="K30" s="9">
        <v>0</v>
      </c>
      <c r="L30" s="8">
        <v>0</v>
      </c>
      <c r="M30" s="9">
        <v>0</v>
      </c>
      <c r="N30" s="8">
        <v>0</v>
      </c>
      <c r="O30" s="9">
        <v>0</v>
      </c>
      <c r="P30" s="4">
        <f t="shared" si="0"/>
        <v>9725</v>
      </c>
      <c r="Q30" s="4">
        <f t="shared" si="1"/>
        <v>5000</v>
      </c>
    </row>
    <row r="31" spans="1:17" s="10" customFormat="1" ht="45" x14ac:dyDescent="0.25">
      <c r="A31" s="6" t="s">
        <v>264</v>
      </c>
      <c r="B31" s="6" t="s">
        <v>265</v>
      </c>
      <c r="C31" s="6" t="s">
        <v>266</v>
      </c>
      <c r="D31" s="6" t="s">
        <v>77</v>
      </c>
      <c r="E31" s="6" t="s">
        <v>7</v>
      </c>
      <c r="F31" s="7">
        <v>26310</v>
      </c>
      <c r="G31" s="3">
        <v>5000</v>
      </c>
      <c r="H31" s="7">
        <v>22960</v>
      </c>
      <c r="I31" s="3">
        <v>0</v>
      </c>
      <c r="J31" s="8">
        <v>0</v>
      </c>
      <c r="K31" s="9">
        <v>0</v>
      </c>
      <c r="L31" s="8">
        <v>0</v>
      </c>
      <c r="M31" s="9">
        <v>0</v>
      </c>
      <c r="N31" s="8">
        <v>0</v>
      </c>
      <c r="O31" s="9">
        <v>0</v>
      </c>
      <c r="P31" s="4">
        <f t="shared" si="0"/>
        <v>49270</v>
      </c>
      <c r="Q31" s="4">
        <f t="shared" si="1"/>
        <v>5000</v>
      </c>
    </row>
    <row r="32" spans="1:17" s="10" customFormat="1" ht="11.25" x14ac:dyDescent="0.25">
      <c r="A32" s="6" t="s">
        <v>273</v>
      </c>
      <c r="B32" s="6" t="s">
        <v>274</v>
      </c>
      <c r="C32" s="6" t="s">
        <v>274</v>
      </c>
      <c r="D32" s="6" t="s">
        <v>263</v>
      </c>
      <c r="E32" s="6" t="s">
        <v>16</v>
      </c>
      <c r="F32" s="7">
        <v>8790</v>
      </c>
      <c r="G32" s="3">
        <v>5000</v>
      </c>
      <c r="H32" s="8">
        <v>0</v>
      </c>
      <c r="I32" s="9">
        <v>0</v>
      </c>
      <c r="J32" s="8">
        <v>0</v>
      </c>
      <c r="K32" s="9">
        <v>0</v>
      </c>
      <c r="L32" s="8">
        <v>0</v>
      </c>
      <c r="M32" s="9">
        <v>0</v>
      </c>
      <c r="N32" s="8">
        <v>0</v>
      </c>
      <c r="O32" s="9">
        <v>0</v>
      </c>
      <c r="P32" s="4">
        <f t="shared" si="0"/>
        <v>8790</v>
      </c>
      <c r="Q32" s="4">
        <f t="shared" si="1"/>
        <v>5000</v>
      </c>
    </row>
    <row r="33" spans="1:17" s="10" customFormat="1" ht="22.5" x14ac:dyDescent="0.25">
      <c r="A33" s="6" t="s">
        <v>338</v>
      </c>
      <c r="B33" s="6" t="s">
        <v>339</v>
      </c>
      <c r="C33" s="6" t="s">
        <v>340</v>
      </c>
      <c r="D33" s="6" t="s">
        <v>66</v>
      </c>
      <c r="E33" s="6" t="s">
        <v>7</v>
      </c>
      <c r="F33" s="7">
        <v>20125</v>
      </c>
      <c r="G33" s="3">
        <v>5000</v>
      </c>
      <c r="H33" s="7">
        <v>18260</v>
      </c>
      <c r="I33" s="3">
        <v>0</v>
      </c>
      <c r="J33" s="8">
        <v>0</v>
      </c>
      <c r="K33" s="9">
        <v>0</v>
      </c>
      <c r="L33" s="8">
        <v>0</v>
      </c>
      <c r="M33" s="9">
        <v>0</v>
      </c>
      <c r="N33" s="8">
        <v>0</v>
      </c>
      <c r="O33" s="9">
        <v>0</v>
      </c>
      <c r="P33" s="4">
        <f t="shared" si="0"/>
        <v>38385</v>
      </c>
      <c r="Q33" s="4">
        <f t="shared" si="1"/>
        <v>5000</v>
      </c>
    </row>
    <row r="34" spans="1:17" s="10" customFormat="1" ht="33.75" x14ac:dyDescent="0.25">
      <c r="A34" s="6" t="s">
        <v>367</v>
      </c>
      <c r="B34" s="6" t="s">
        <v>368</v>
      </c>
      <c r="C34" s="6" t="s">
        <v>369</v>
      </c>
      <c r="D34" s="6" t="s">
        <v>370</v>
      </c>
      <c r="E34" s="6" t="s">
        <v>8</v>
      </c>
      <c r="F34" s="7">
        <v>10510</v>
      </c>
      <c r="G34" s="3">
        <v>5000</v>
      </c>
      <c r="H34" s="8">
        <v>0</v>
      </c>
      <c r="I34" s="9">
        <v>0</v>
      </c>
      <c r="J34" s="8">
        <v>0</v>
      </c>
      <c r="K34" s="9">
        <v>0</v>
      </c>
      <c r="L34" s="8">
        <v>0</v>
      </c>
      <c r="M34" s="9">
        <v>0</v>
      </c>
      <c r="N34" s="8">
        <v>0</v>
      </c>
      <c r="O34" s="9">
        <v>0</v>
      </c>
      <c r="P34" s="4">
        <f t="shared" si="0"/>
        <v>10510</v>
      </c>
      <c r="Q34" s="4">
        <f t="shared" si="1"/>
        <v>5000</v>
      </c>
    </row>
    <row r="35" spans="1:17" s="10" customFormat="1" ht="33.75" x14ac:dyDescent="0.25">
      <c r="A35" s="6" t="s">
        <v>401</v>
      </c>
      <c r="B35" s="6" t="s">
        <v>402</v>
      </c>
      <c r="C35" s="6" t="s">
        <v>403</v>
      </c>
      <c r="D35" s="6" t="s">
        <v>404</v>
      </c>
      <c r="E35" s="6" t="s">
        <v>6</v>
      </c>
      <c r="F35" s="7">
        <v>43585</v>
      </c>
      <c r="G35" s="3">
        <v>5000</v>
      </c>
      <c r="H35" s="8">
        <v>0</v>
      </c>
      <c r="I35" s="9">
        <v>0</v>
      </c>
      <c r="J35" s="8">
        <v>0</v>
      </c>
      <c r="K35" s="9">
        <v>0</v>
      </c>
      <c r="L35" s="8">
        <v>0</v>
      </c>
      <c r="M35" s="9">
        <v>0</v>
      </c>
      <c r="N35" s="8">
        <v>0</v>
      </c>
      <c r="O35" s="9">
        <v>0</v>
      </c>
      <c r="P35" s="4">
        <f t="shared" si="0"/>
        <v>43585</v>
      </c>
      <c r="Q35" s="4">
        <f t="shared" si="1"/>
        <v>5000</v>
      </c>
    </row>
    <row r="36" spans="1:17" s="11" customFormat="1" ht="45" x14ac:dyDescent="0.25">
      <c r="A36" s="6" t="s">
        <v>363</v>
      </c>
      <c r="B36" s="6" t="s">
        <v>364</v>
      </c>
      <c r="C36" s="6" t="s">
        <v>365</v>
      </c>
      <c r="D36" s="6" t="s">
        <v>159</v>
      </c>
      <c r="E36" s="6" t="s">
        <v>12</v>
      </c>
      <c r="F36" s="7">
        <v>5085</v>
      </c>
      <c r="G36" s="3">
        <v>5085</v>
      </c>
      <c r="H36" s="7">
        <v>4730</v>
      </c>
      <c r="I36" s="3">
        <v>0</v>
      </c>
      <c r="J36" s="8">
        <v>0</v>
      </c>
      <c r="K36" s="9">
        <v>0</v>
      </c>
      <c r="L36" s="7">
        <v>5520</v>
      </c>
      <c r="M36" s="3">
        <v>0</v>
      </c>
      <c r="N36" s="7">
        <v>9720</v>
      </c>
      <c r="O36" s="3">
        <v>0</v>
      </c>
      <c r="P36" s="4">
        <f t="shared" si="0"/>
        <v>25055</v>
      </c>
      <c r="Q36" s="4">
        <f t="shared" si="1"/>
        <v>5085</v>
      </c>
    </row>
    <row r="37" spans="1:17" s="11" customFormat="1" ht="33.75" x14ac:dyDescent="0.25">
      <c r="A37" s="6" t="s">
        <v>149</v>
      </c>
      <c r="B37" s="6" t="s">
        <v>150</v>
      </c>
      <c r="C37" s="6" t="s">
        <v>151</v>
      </c>
      <c r="D37" s="6" t="s">
        <v>152</v>
      </c>
      <c r="E37" s="6" t="s">
        <v>7</v>
      </c>
      <c r="F37" s="7">
        <v>79940</v>
      </c>
      <c r="G37" s="3">
        <v>5200</v>
      </c>
      <c r="H37" s="8">
        <v>0</v>
      </c>
      <c r="I37" s="9">
        <v>0</v>
      </c>
      <c r="J37" s="8">
        <v>0</v>
      </c>
      <c r="K37" s="9">
        <v>0</v>
      </c>
      <c r="L37" s="8">
        <v>0</v>
      </c>
      <c r="M37" s="9">
        <v>0</v>
      </c>
      <c r="N37" s="8">
        <v>0</v>
      </c>
      <c r="O37" s="9">
        <v>0</v>
      </c>
      <c r="P37" s="4">
        <f t="shared" si="0"/>
        <v>79940</v>
      </c>
      <c r="Q37" s="4">
        <f t="shared" si="1"/>
        <v>5200</v>
      </c>
    </row>
    <row r="38" spans="1:17" s="10" customFormat="1" ht="33.75" x14ac:dyDescent="0.25">
      <c r="A38" s="6" t="s">
        <v>602</v>
      </c>
      <c r="B38" s="6" t="s">
        <v>603</v>
      </c>
      <c r="C38" s="6" t="s">
        <v>604</v>
      </c>
      <c r="D38" s="6" t="s">
        <v>66</v>
      </c>
      <c r="E38" s="6" t="s">
        <v>7</v>
      </c>
      <c r="F38" s="7">
        <v>30690</v>
      </c>
      <c r="G38" s="3">
        <v>5200</v>
      </c>
      <c r="H38" s="8">
        <v>0</v>
      </c>
      <c r="I38" s="9">
        <v>0</v>
      </c>
      <c r="J38" s="8">
        <v>0</v>
      </c>
      <c r="K38" s="9">
        <v>0</v>
      </c>
      <c r="L38" s="8">
        <v>0</v>
      </c>
      <c r="M38" s="9">
        <v>0</v>
      </c>
      <c r="N38" s="8">
        <v>0</v>
      </c>
      <c r="O38" s="9">
        <v>0</v>
      </c>
      <c r="P38" s="4">
        <f t="shared" si="0"/>
        <v>30690</v>
      </c>
      <c r="Q38" s="4">
        <f t="shared" si="1"/>
        <v>5200</v>
      </c>
    </row>
    <row r="39" spans="1:17" s="11" customFormat="1" ht="67.5" x14ac:dyDescent="0.25">
      <c r="A39" s="6" t="s">
        <v>642</v>
      </c>
      <c r="B39" s="6" t="s">
        <v>643</v>
      </c>
      <c r="C39" s="6" t="s">
        <v>644</v>
      </c>
      <c r="D39" s="6" t="s">
        <v>163</v>
      </c>
      <c r="E39" s="6" t="s">
        <v>7</v>
      </c>
      <c r="F39" s="7">
        <v>17820</v>
      </c>
      <c r="G39" s="3">
        <v>5400</v>
      </c>
      <c r="H39" s="8">
        <v>0</v>
      </c>
      <c r="I39" s="9">
        <v>0</v>
      </c>
      <c r="J39" s="8">
        <v>0</v>
      </c>
      <c r="K39" s="9">
        <v>0</v>
      </c>
      <c r="L39" s="8">
        <v>0</v>
      </c>
      <c r="M39" s="9">
        <v>0</v>
      </c>
      <c r="N39" s="8">
        <v>0</v>
      </c>
      <c r="O39" s="9">
        <v>0</v>
      </c>
      <c r="P39" s="4">
        <f t="shared" si="0"/>
        <v>17820</v>
      </c>
      <c r="Q39" s="4">
        <f t="shared" si="1"/>
        <v>5400</v>
      </c>
    </row>
    <row r="40" spans="1:17" s="10" customFormat="1" ht="78.75" x14ac:dyDescent="0.25">
      <c r="A40" s="6" t="s">
        <v>98</v>
      </c>
      <c r="B40" s="6" t="s">
        <v>99</v>
      </c>
      <c r="C40" s="6" t="s">
        <v>100</v>
      </c>
      <c r="D40" s="6" t="s">
        <v>101</v>
      </c>
      <c r="E40" s="6" t="s">
        <v>8</v>
      </c>
      <c r="F40" s="7">
        <v>5480</v>
      </c>
      <c r="G40" s="3">
        <v>5480</v>
      </c>
      <c r="H40" s="8">
        <v>0</v>
      </c>
      <c r="I40" s="9">
        <v>0</v>
      </c>
      <c r="J40" s="8">
        <v>0</v>
      </c>
      <c r="K40" s="9">
        <v>0</v>
      </c>
      <c r="L40" s="8">
        <v>0</v>
      </c>
      <c r="M40" s="9">
        <v>0</v>
      </c>
      <c r="N40" s="8">
        <v>0</v>
      </c>
      <c r="O40" s="9">
        <v>0</v>
      </c>
      <c r="P40" s="4">
        <f t="shared" si="0"/>
        <v>5480</v>
      </c>
      <c r="Q40" s="4">
        <f t="shared" si="1"/>
        <v>5480</v>
      </c>
    </row>
    <row r="41" spans="1:17" s="10" customFormat="1" ht="33.75" x14ac:dyDescent="0.25">
      <c r="A41" s="6" t="s">
        <v>321</v>
      </c>
      <c r="B41" s="6" t="s">
        <v>322</v>
      </c>
      <c r="C41" s="6" t="s">
        <v>323</v>
      </c>
      <c r="D41" s="6" t="s">
        <v>66</v>
      </c>
      <c r="E41" s="6" t="s">
        <v>7</v>
      </c>
      <c r="F41" s="7">
        <v>22770</v>
      </c>
      <c r="G41" s="3">
        <v>5500</v>
      </c>
      <c r="H41" s="8">
        <v>0</v>
      </c>
      <c r="I41" s="9">
        <v>0</v>
      </c>
      <c r="J41" s="8">
        <v>0</v>
      </c>
      <c r="K41" s="9">
        <v>0</v>
      </c>
      <c r="L41" s="8">
        <v>0</v>
      </c>
      <c r="M41" s="9">
        <v>0</v>
      </c>
      <c r="N41" s="8">
        <v>0</v>
      </c>
      <c r="O41" s="9">
        <v>0</v>
      </c>
      <c r="P41" s="4">
        <f t="shared" si="0"/>
        <v>22770</v>
      </c>
      <c r="Q41" s="4">
        <f t="shared" si="1"/>
        <v>5500</v>
      </c>
    </row>
    <row r="42" spans="1:17" s="10" customFormat="1" ht="101.25" x14ac:dyDescent="0.25">
      <c r="A42" s="6" t="s">
        <v>546</v>
      </c>
      <c r="B42" s="6" t="s">
        <v>547</v>
      </c>
      <c r="C42" s="6" t="s">
        <v>548</v>
      </c>
      <c r="D42" s="6" t="s">
        <v>138</v>
      </c>
      <c r="E42" s="6" t="s">
        <v>14</v>
      </c>
      <c r="F42" s="7">
        <v>17125</v>
      </c>
      <c r="G42" s="3">
        <v>5500</v>
      </c>
      <c r="H42" s="8">
        <v>0</v>
      </c>
      <c r="I42" s="9">
        <v>0</v>
      </c>
      <c r="J42" s="8">
        <v>0</v>
      </c>
      <c r="K42" s="9">
        <v>0</v>
      </c>
      <c r="L42" s="8">
        <v>0</v>
      </c>
      <c r="M42" s="9">
        <v>0</v>
      </c>
      <c r="N42" s="8">
        <v>0</v>
      </c>
      <c r="O42" s="9">
        <v>0</v>
      </c>
      <c r="P42" s="4">
        <f t="shared" si="0"/>
        <v>17125</v>
      </c>
      <c r="Q42" s="4">
        <f t="shared" si="1"/>
        <v>5500</v>
      </c>
    </row>
    <row r="43" spans="1:17" s="11" customFormat="1" ht="22.5" x14ac:dyDescent="0.25">
      <c r="A43" s="6" t="s">
        <v>597</v>
      </c>
      <c r="B43" s="6" t="s">
        <v>598</v>
      </c>
      <c r="C43" s="6" t="s">
        <v>599</v>
      </c>
      <c r="D43" s="6" t="s">
        <v>463</v>
      </c>
      <c r="E43" s="6" t="s">
        <v>7</v>
      </c>
      <c r="F43" s="7">
        <v>11035</v>
      </c>
      <c r="G43" s="3">
        <v>5600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0</v>
      </c>
      <c r="N43" s="8">
        <v>0</v>
      </c>
      <c r="O43" s="9">
        <v>0</v>
      </c>
      <c r="P43" s="4">
        <f t="shared" si="0"/>
        <v>11035</v>
      </c>
      <c r="Q43" s="4">
        <f t="shared" si="1"/>
        <v>5600</v>
      </c>
    </row>
    <row r="44" spans="1:17" s="10" customFormat="1" ht="22.5" x14ac:dyDescent="0.25">
      <c r="A44" s="6" t="s">
        <v>188</v>
      </c>
      <c r="B44" s="6" t="s">
        <v>189</v>
      </c>
      <c r="C44" s="6" t="s">
        <v>190</v>
      </c>
      <c r="D44" s="6" t="s">
        <v>191</v>
      </c>
      <c r="E44" s="6" t="s">
        <v>7</v>
      </c>
      <c r="F44" s="7">
        <v>7160</v>
      </c>
      <c r="G44" s="3">
        <v>5700</v>
      </c>
      <c r="H44" s="8">
        <v>0</v>
      </c>
      <c r="I44" s="9">
        <v>0</v>
      </c>
      <c r="J44" s="8">
        <v>0</v>
      </c>
      <c r="K44" s="9">
        <v>0</v>
      </c>
      <c r="L44" s="8">
        <v>0</v>
      </c>
      <c r="M44" s="9">
        <v>0</v>
      </c>
      <c r="N44" s="8">
        <v>0</v>
      </c>
      <c r="O44" s="9">
        <v>0</v>
      </c>
      <c r="P44" s="4">
        <f t="shared" si="0"/>
        <v>7160</v>
      </c>
      <c r="Q44" s="4">
        <f t="shared" si="1"/>
        <v>5700</v>
      </c>
    </row>
    <row r="45" spans="1:17" s="10" customFormat="1" ht="11.25" x14ac:dyDescent="0.25">
      <c r="A45" s="6" t="s">
        <v>38</v>
      </c>
      <c r="B45" s="6" t="s">
        <v>39</v>
      </c>
      <c r="C45" s="6" t="s">
        <v>40</v>
      </c>
      <c r="D45" s="6" t="s">
        <v>41</v>
      </c>
      <c r="E45" s="6" t="s">
        <v>6</v>
      </c>
      <c r="F45" s="7">
        <v>9590</v>
      </c>
      <c r="G45" s="3">
        <v>5800</v>
      </c>
      <c r="H45" s="8">
        <v>0</v>
      </c>
      <c r="I45" s="9">
        <v>0</v>
      </c>
      <c r="J45" s="8">
        <v>0</v>
      </c>
      <c r="K45" s="9">
        <v>0</v>
      </c>
      <c r="L45" s="8">
        <v>0</v>
      </c>
      <c r="M45" s="9">
        <v>0</v>
      </c>
      <c r="N45" s="8">
        <v>0</v>
      </c>
      <c r="O45" s="9">
        <v>0</v>
      </c>
      <c r="P45" s="4">
        <f t="shared" si="0"/>
        <v>9590</v>
      </c>
      <c r="Q45" s="4">
        <f t="shared" si="1"/>
        <v>5800</v>
      </c>
    </row>
    <row r="46" spans="1:17" s="10" customFormat="1" ht="56.25" x14ac:dyDescent="0.25">
      <c r="A46" s="6" t="s">
        <v>555</v>
      </c>
      <c r="B46" s="6" t="s">
        <v>556</v>
      </c>
      <c r="C46" s="6" t="s">
        <v>557</v>
      </c>
      <c r="D46" s="6" t="s">
        <v>58</v>
      </c>
      <c r="E46" s="6" t="s">
        <v>16</v>
      </c>
      <c r="F46" s="7">
        <v>14430</v>
      </c>
      <c r="G46" s="3">
        <v>5800</v>
      </c>
      <c r="H46" s="7">
        <v>15600</v>
      </c>
      <c r="I46" s="3">
        <v>0</v>
      </c>
      <c r="J46" s="8">
        <v>0</v>
      </c>
      <c r="K46" s="9">
        <v>0</v>
      </c>
      <c r="L46" s="8">
        <v>0</v>
      </c>
      <c r="M46" s="9">
        <v>0</v>
      </c>
      <c r="N46" s="7">
        <v>4060</v>
      </c>
      <c r="O46" s="3">
        <v>0</v>
      </c>
      <c r="P46" s="4">
        <f t="shared" si="0"/>
        <v>34090</v>
      </c>
      <c r="Q46" s="4">
        <f t="shared" si="1"/>
        <v>5800</v>
      </c>
    </row>
    <row r="47" spans="1:17" s="11" customFormat="1" ht="33.75" x14ac:dyDescent="0.25">
      <c r="A47" s="6" t="s">
        <v>106</v>
      </c>
      <c r="B47" s="6" t="s">
        <v>107</v>
      </c>
      <c r="C47" s="6" t="s">
        <v>108</v>
      </c>
      <c r="D47" s="6" t="s">
        <v>109</v>
      </c>
      <c r="E47" s="6" t="s">
        <v>7</v>
      </c>
      <c r="F47" s="7">
        <v>14850</v>
      </c>
      <c r="G47" s="3">
        <v>5900</v>
      </c>
      <c r="H47" s="7">
        <v>25130</v>
      </c>
      <c r="I47" s="3">
        <v>0</v>
      </c>
      <c r="J47" s="8">
        <v>0</v>
      </c>
      <c r="K47" s="9">
        <v>0</v>
      </c>
      <c r="L47" s="8">
        <v>0</v>
      </c>
      <c r="M47" s="9">
        <v>0</v>
      </c>
      <c r="N47" s="12">
        <v>10200</v>
      </c>
      <c r="O47" s="4">
        <v>0</v>
      </c>
      <c r="P47" s="4">
        <f t="shared" si="0"/>
        <v>50180</v>
      </c>
      <c r="Q47" s="4">
        <f t="shared" si="1"/>
        <v>5900</v>
      </c>
    </row>
    <row r="48" spans="1:17" s="11" customFormat="1" ht="22.5" x14ac:dyDescent="0.25">
      <c r="A48" s="6" t="s">
        <v>211</v>
      </c>
      <c r="B48" s="6" t="s">
        <v>212</v>
      </c>
      <c r="C48" s="6" t="s">
        <v>213</v>
      </c>
      <c r="D48" s="6" t="s">
        <v>214</v>
      </c>
      <c r="E48" s="6" t="s">
        <v>15</v>
      </c>
      <c r="F48" s="7">
        <v>10195</v>
      </c>
      <c r="G48" s="3">
        <v>6000</v>
      </c>
      <c r="H48" s="8">
        <v>0</v>
      </c>
      <c r="I48" s="9">
        <v>0</v>
      </c>
      <c r="J48" s="8">
        <v>0</v>
      </c>
      <c r="K48" s="9">
        <v>0</v>
      </c>
      <c r="L48" s="8">
        <v>0</v>
      </c>
      <c r="M48" s="9">
        <v>0</v>
      </c>
      <c r="N48" s="8">
        <v>0</v>
      </c>
      <c r="O48" s="9">
        <v>0</v>
      </c>
      <c r="P48" s="4">
        <f t="shared" si="0"/>
        <v>10195</v>
      </c>
      <c r="Q48" s="4">
        <f t="shared" si="1"/>
        <v>6000</v>
      </c>
    </row>
    <row r="49" spans="1:17" s="10" customFormat="1" ht="22.5" x14ac:dyDescent="0.25">
      <c r="A49" s="6" t="s">
        <v>270</v>
      </c>
      <c r="B49" s="6" t="s">
        <v>271</v>
      </c>
      <c r="C49" s="6" t="s">
        <v>272</v>
      </c>
      <c r="D49" s="6" t="s">
        <v>109</v>
      </c>
      <c r="E49" s="6" t="s">
        <v>7</v>
      </c>
      <c r="F49" s="7">
        <v>12960</v>
      </c>
      <c r="G49" s="3">
        <v>6000</v>
      </c>
      <c r="H49" s="8">
        <v>0</v>
      </c>
      <c r="I49" s="9">
        <v>0</v>
      </c>
      <c r="J49" s="8">
        <v>0</v>
      </c>
      <c r="K49" s="9">
        <v>0</v>
      </c>
      <c r="L49" s="8">
        <v>0</v>
      </c>
      <c r="M49" s="9">
        <v>0</v>
      </c>
      <c r="N49" s="8">
        <v>0</v>
      </c>
      <c r="O49" s="9">
        <v>0</v>
      </c>
      <c r="P49" s="4">
        <f t="shared" si="0"/>
        <v>12960</v>
      </c>
      <c r="Q49" s="4">
        <f t="shared" si="1"/>
        <v>6000</v>
      </c>
    </row>
    <row r="50" spans="1:17" s="10" customFormat="1" ht="33.75" x14ac:dyDescent="0.25">
      <c r="A50" s="6" t="s">
        <v>300</v>
      </c>
      <c r="B50" s="6" t="s">
        <v>301</v>
      </c>
      <c r="C50" s="6" t="s">
        <v>302</v>
      </c>
      <c r="D50" s="6" t="s">
        <v>303</v>
      </c>
      <c r="E50" s="6" t="s">
        <v>16</v>
      </c>
      <c r="F50" s="7">
        <v>7310</v>
      </c>
      <c r="G50" s="3">
        <v>6000</v>
      </c>
      <c r="H50" s="8">
        <v>0</v>
      </c>
      <c r="I50" s="9">
        <v>0</v>
      </c>
      <c r="J50" s="8">
        <v>0</v>
      </c>
      <c r="K50" s="9">
        <v>0</v>
      </c>
      <c r="L50" s="8">
        <v>0</v>
      </c>
      <c r="M50" s="9">
        <v>0</v>
      </c>
      <c r="N50" s="8">
        <v>0</v>
      </c>
      <c r="O50" s="9">
        <v>0</v>
      </c>
      <c r="P50" s="4">
        <f t="shared" si="0"/>
        <v>7310</v>
      </c>
      <c r="Q50" s="4">
        <f t="shared" si="1"/>
        <v>6000</v>
      </c>
    </row>
    <row r="51" spans="1:17" s="10" customFormat="1" ht="22.5" x14ac:dyDescent="0.25">
      <c r="A51" s="6" t="s">
        <v>395</v>
      </c>
      <c r="B51" s="6" t="s">
        <v>396</v>
      </c>
      <c r="C51" s="6" t="s">
        <v>397</v>
      </c>
      <c r="D51" s="6" t="s">
        <v>398</v>
      </c>
      <c r="E51" s="6" t="s">
        <v>3</v>
      </c>
      <c r="F51" s="7">
        <v>11430</v>
      </c>
      <c r="G51" s="3">
        <v>6000</v>
      </c>
      <c r="H51" s="8">
        <v>0</v>
      </c>
      <c r="I51" s="9">
        <v>0</v>
      </c>
      <c r="J51" s="8">
        <v>0</v>
      </c>
      <c r="K51" s="9">
        <v>0</v>
      </c>
      <c r="L51" s="8">
        <v>0</v>
      </c>
      <c r="M51" s="9">
        <v>0</v>
      </c>
      <c r="N51" s="8">
        <v>0</v>
      </c>
      <c r="O51" s="9">
        <v>0</v>
      </c>
      <c r="P51" s="4">
        <f t="shared" si="0"/>
        <v>11430</v>
      </c>
      <c r="Q51" s="4">
        <f t="shared" si="1"/>
        <v>6000</v>
      </c>
    </row>
    <row r="52" spans="1:17" s="10" customFormat="1" ht="33.75" x14ac:dyDescent="0.25">
      <c r="A52" s="6" t="s">
        <v>443</v>
      </c>
      <c r="B52" s="6" t="s">
        <v>444</v>
      </c>
      <c r="C52" s="6" t="s">
        <v>445</v>
      </c>
      <c r="D52" s="6" t="s">
        <v>446</v>
      </c>
      <c r="E52" s="6" t="s">
        <v>14</v>
      </c>
      <c r="F52" s="7">
        <v>35500</v>
      </c>
      <c r="G52" s="3">
        <v>6000</v>
      </c>
      <c r="H52" s="8">
        <v>0</v>
      </c>
      <c r="I52" s="9">
        <v>0</v>
      </c>
      <c r="J52" s="8">
        <v>0</v>
      </c>
      <c r="K52" s="9">
        <v>0</v>
      </c>
      <c r="L52" s="8">
        <v>0</v>
      </c>
      <c r="M52" s="9">
        <v>0</v>
      </c>
      <c r="N52" s="8">
        <v>0</v>
      </c>
      <c r="O52" s="9">
        <v>0</v>
      </c>
      <c r="P52" s="4">
        <f t="shared" si="0"/>
        <v>35500</v>
      </c>
      <c r="Q52" s="4">
        <f t="shared" si="1"/>
        <v>6000</v>
      </c>
    </row>
    <row r="53" spans="1:17" s="10" customFormat="1" ht="22.5" x14ac:dyDescent="0.25">
      <c r="A53" s="6" t="s">
        <v>492</v>
      </c>
      <c r="B53" s="6" t="s">
        <v>493</v>
      </c>
      <c r="C53" s="6" t="s">
        <v>494</v>
      </c>
      <c r="D53" s="6" t="s">
        <v>299</v>
      </c>
      <c r="E53" s="6" t="s">
        <v>5</v>
      </c>
      <c r="F53" s="7">
        <v>22130</v>
      </c>
      <c r="G53" s="3">
        <v>6000</v>
      </c>
      <c r="H53" s="8">
        <v>0</v>
      </c>
      <c r="I53" s="9">
        <v>0</v>
      </c>
      <c r="J53" s="8">
        <v>0</v>
      </c>
      <c r="K53" s="9">
        <v>0</v>
      </c>
      <c r="L53" s="8">
        <v>0</v>
      </c>
      <c r="M53" s="9">
        <v>0</v>
      </c>
      <c r="N53" s="8">
        <v>0</v>
      </c>
      <c r="O53" s="9">
        <v>0</v>
      </c>
      <c r="P53" s="4">
        <f t="shared" si="0"/>
        <v>22130</v>
      </c>
      <c r="Q53" s="4">
        <f t="shared" si="1"/>
        <v>6000</v>
      </c>
    </row>
    <row r="54" spans="1:17" s="11" customFormat="1" ht="33.75" x14ac:dyDescent="0.25">
      <c r="A54" s="6" t="s">
        <v>582</v>
      </c>
      <c r="B54" s="6" t="s">
        <v>583</v>
      </c>
      <c r="C54" s="6" t="s">
        <v>584</v>
      </c>
      <c r="D54" s="6" t="s">
        <v>585</v>
      </c>
      <c r="E54" s="6" t="s">
        <v>6</v>
      </c>
      <c r="F54" s="7">
        <v>10695</v>
      </c>
      <c r="G54" s="3">
        <v>6000</v>
      </c>
      <c r="H54" s="8">
        <v>0</v>
      </c>
      <c r="I54" s="9">
        <v>0</v>
      </c>
      <c r="J54" s="8">
        <v>0</v>
      </c>
      <c r="K54" s="9">
        <v>0</v>
      </c>
      <c r="L54" s="8">
        <v>0</v>
      </c>
      <c r="M54" s="9">
        <v>0</v>
      </c>
      <c r="N54" s="8">
        <v>0</v>
      </c>
      <c r="O54" s="9">
        <v>0</v>
      </c>
      <c r="P54" s="4">
        <f t="shared" si="0"/>
        <v>10695</v>
      </c>
      <c r="Q54" s="4">
        <f t="shared" si="1"/>
        <v>6000</v>
      </c>
    </row>
    <row r="55" spans="1:17" s="10" customFormat="1" ht="22.5" x14ac:dyDescent="0.25">
      <c r="A55" s="6" t="s">
        <v>593</v>
      </c>
      <c r="B55" s="6" t="s">
        <v>594</v>
      </c>
      <c r="C55" s="6" t="s">
        <v>595</v>
      </c>
      <c r="D55" s="6" t="s">
        <v>596</v>
      </c>
      <c r="E55" s="6" t="s">
        <v>16</v>
      </c>
      <c r="F55" s="7">
        <v>9970</v>
      </c>
      <c r="G55" s="3">
        <v>6000</v>
      </c>
      <c r="H55" s="8">
        <v>0</v>
      </c>
      <c r="I55" s="9">
        <v>0</v>
      </c>
      <c r="J55" s="8">
        <v>0</v>
      </c>
      <c r="K55" s="9">
        <v>0</v>
      </c>
      <c r="L55" s="8">
        <v>0</v>
      </c>
      <c r="M55" s="9">
        <v>0</v>
      </c>
      <c r="N55" s="8">
        <v>0</v>
      </c>
      <c r="O55" s="9">
        <v>0</v>
      </c>
      <c r="P55" s="4">
        <f t="shared" si="0"/>
        <v>9970</v>
      </c>
      <c r="Q55" s="4">
        <f t="shared" si="1"/>
        <v>6000</v>
      </c>
    </row>
    <row r="56" spans="1:17" s="10" customFormat="1" ht="33.75" x14ac:dyDescent="0.25">
      <c r="A56" s="6" t="s">
        <v>610</v>
      </c>
      <c r="B56" s="6" t="s">
        <v>193</v>
      </c>
      <c r="C56" s="6" t="s">
        <v>611</v>
      </c>
      <c r="D56" s="6" t="s">
        <v>612</v>
      </c>
      <c r="E56" s="6" t="s">
        <v>16</v>
      </c>
      <c r="F56" s="7">
        <v>19250</v>
      </c>
      <c r="G56" s="3">
        <v>6000</v>
      </c>
      <c r="H56" s="8">
        <v>0</v>
      </c>
      <c r="I56" s="9">
        <v>0</v>
      </c>
      <c r="J56" s="8">
        <v>0</v>
      </c>
      <c r="K56" s="9">
        <v>0</v>
      </c>
      <c r="L56" s="8">
        <v>0</v>
      </c>
      <c r="M56" s="9">
        <v>0</v>
      </c>
      <c r="N56" s="8">
        <v>0</v>
      </c>
      <c r="O56" s="9">
        <v>0</v>
      </c>
      <c r="P56" s="4">
        <f t="shared" si="0"/>
        <v>19250</v>
      </c>
      <c r="Q56" s="4">
        <f t="shared" si="1"/>
        <v>6000</v>
      </c>
    </row>
    <row r="57" spans="1:17" s="10" customFormat="1" ht="22.5" x14ac:dyDescent="0.25">
      <c r="A57" s="6" t="s">
        <v>645</v>
      </c>
      <c r="B57" s="6" t="s">
        <v>646</v>
      </c>
      <c r="C57" s="6" t="s">
        <v>647</v>
      </c>
      <c r="D57" s="6" t="s">
        <v>648</v>
      </c>
      <c r="E57" s="6" t="s">
        <v>8</v>
      </c>
      <c r="F57" s="7">
        <v>24330</v>
      </c>
      <c r="G57" s="3">
        <v>6000</v>
      </c>
      <c r="H57" s="8">
        <v>0</v>
      </c>
      <c r="I57" s="9">
        <v>0</v>
      </c>
      <c r="J57" s="8">
        <v>0</v>
      </c>
      <c r="K57" s="9">
        <v>0</v>
      </c>
      <c r="L57" s="8">
        <v>0</v>
      </c>
      <c r="M57" s="9">
        <v>0</v>
      </c>
      <c r="N57" s="7">
        <v>8760</v>
      </c>
      <c r="O57" s="3">
        <v>0</v>
      </c>
      <c r="P57" s="4">
        <f t="shared" si="0"/>
        <v>33090</v>
      </c>
      <c r="Q57" s="4">
        <f t="shared" si="1"/>
        <v>6000</v>
      </c>
    </row>
    <row r="58" spans="1:17" s="10" customFormat="1" ht="22.5" x14ac:dyDescent="0.25">
      <c r="A58" s="6" t="s">
        <v>668</v>
      </c>
      <c r="B58" s="6" t="s">
        <v>669</v>
      </c>
      <c r="C58" s="6" t="s">
        <v>670</v>
      </c>
      <c r="D58" s="6" t="s">
        <v>191</v>
      </c>
      <c r="E58" s="6" t="s">
        <v>7</v>
      </c>
      <c r="F58" s="7">
        <v>11195</v>
      </c>
      <c r="G58" s="3">
        <v>6000</v>
      </c>
      <c r="H58" s="8">
        <v>0</v>
      </c>
      <c r="I58" s="9">
        <v>0</v>
      </c>
      <c r="J58" s="8">
        <v>0</v>
      </c>
      <c r="K58" s="9">
        <v>0</v>
      </c>
      <c r="L58" s="8">
        <v>0</v>
      </c>
      <c r="M58" s="9">
        <v>0</v>
      </c>
      <c r="N58" s="8">
        <v>0</v>
      </c>
      <c r="O58" s="9">
        <v>0</v>
      </c>
      <c r="P58" s="4">
        <f t="shared" si="0"/>
        <v>11195</v>
      </c>
      <c r="Q58" s="4">
        <f t="shared" si="1"/>
        <v>6000</v>
      </c>
    </row>
    <row r="59" spans="1:17" s="10" customFormat="1" ht="33.75" x14ac:dyDescent="0.25">
      <c r="A59" s="6" t="s">
        <v>86</v>
      </c>
      <c r="B59" s="6" t="s">
        <v>87</v>
      </c>
      <c r="C59" s="6" t="s">
        <v>88</v>
      </c>
      <c r="D59" s="6" t="s">
        <v>89</v>
      </c>
      <c r="E59" s="6" t="s">
        <v>5</v>
      </c>
      <c r="F59" s="7">
        <v>50630</v>
      </c>
      <c r="G59" s="3">
        <v>6300</v>
      </c>
      <c r="H59" s="7">
        <v>31280</v>
      </c>
      <c r="I59" s="3">
        <v>0</v>
      </c>
      <c r="J59" s="8">
        <v>0</v>
      </c>
      <c r="K59" s="9">
        <v>0</v>
      </c>
      <c r="L59" s="8">
        <v>0</v>
      </c>
      <c r="M59" s="9">
        <v>0</v>
      </c>
      <c r="N59" s="7">
        <v>4110</v>
      </c>
      <c r="O59" s="3">
        <v>0</v>
      </c>
      <c r="P59" s="4">
        <f t="shared" si="0"/>
        <v>86020</v>
      </c>
      <c r="Q59" s="4">
        <f t="shared" si="1"/>
        <v>6300</v>
      </c>
    </row>
    <row r="60" spans="1:17" s="10" customFormat="1" ht="22.5" x14ac:dyDescent="0.25">
      <c r="A60" s="6" t="s">
        <v>173</v>
      </c>
      <c r="B60" s="6" t="s">
        <v>174</v>
      </c>
      <c r="C60" s="6" t="s">
        <v>175</v>
      </c>
      <c r="D60" s="6" t="s">
        <v>176</v>
      </c>
      <c r="E60" s="6" t="s">
        <v>7</v>
      </c>
      <c r="F60" s="7">
        <v>8340</v>
      </c>
      <c r="G60" s="3">
        <v>6400</v>
      </c>
      <c r="H60" s="8">
        <v>0</v>
      </c>
      <c r="I60" s="9">
        <v>0</v>
      </c>
      <c r="J60" s="8">
        <v>0</v>
      </c>
      <c r="K60" s="9">
        <v>0</v>
      </c>
      <c r="L60" s="8">
        <v>0</v>
      </c>
      <c r="M60" s="9">
        <v>0</v>
      </c>
      <c r="N60" s="8">
        <v>0</v>
      </c>
      <c r="O60" s="9">
        <v>0</v>
      </c>
      <c r="P60" s="4">
        <f t="shared" si="0"/>
        <v>8340</v>
      </c>
      <c r="Q60" s="4">
        <f t="shared" si="1"/>
        <v>6400</v>
      </c>
    </row>
    <row r="61" spans="1:17" s="10" customFormat="1" ht="33.75" x14ac:dyDescent="0.25">
      <c r="A61" s="6" t="s">
        <v>178</v>
      </c>
      <c r="B61" s="6" t="s">
        <v>179</v>
      </c>
      <c r="C61" s="6" t="s">
        <v>180</v>
      </c>
      <c r="D61" s="6" t="s">
        <v>85</v>
      </c>
      <c r="E61" s="6" t="s">
        <v>6</v>
      </c>
      <c r="F61" s="7">
        <v>19795</v>
      </c>
      <c r="G61" s="3">
        <v>6600</v>
      </c>
      <c r="H61" s="8">
        <v>0</v>
      </c>
      <c r="I61" s="9">
        <v>0</v>
      </c>
      <c r="J61" s="8">
        <v>0</v>
      </c>
      <c r="K61" s="9">
        <v>0</v>
      </c>
      <c r="L61" s="7">
        <v>56950</v>
      </c>
      <c r="M61" s="3">
        <v>0</v>
      </c>
      <c r="N61" s="7">
        <v>21130</v>
      </c>
      <c r="O61" s="3">
        <v>0</v>
      </c>
      <c r="P61" s="4">
        <f t="shared" si="0"/>
        <v>97875</v>
      </c>
      <c r="Q61" s="4">
        <f t="shared" si="1"/>
        <v>6600</v>
      </c>
    </row>
    <row r="62" spans="1:17" s="10" customFormat="1" ht="56.25" x14ac:dyDescent="0.25">
      <c r="A62" s="6" t="s">
        <v>245</v>
      </c>
      <c r="B62" s="6" t="s">
        <v>246</v>
      </c>
      <c r="C62" s="6" t="s">
        <v>247</v>
      </c>
      <c r="D62" s="6" t="s">
        <v>248</v>
      </c>
      <c r="E62" s="6" t="s">
        <v>7</v>
      </c>
      <c r="F62" s="7">
        <v>10910</v>
      </c>
      <c r="G62" s="3">
        <v>6600</v>
      </c>
      <c r="H62" s="7">
        <v>29190</v>
      </c>
      <c r="I62" s="3">
        <v>0</v>
      </c>
      <c r="J62" s="8">
        <v>0</v>
      </c>
      <c r="K62" s="9">
        <v>0</v>
      </c>
      <c r="L62" s="7">
        <v>9570</v>
      </c>
      <c r="M62" s="3">
        <v>0</v>
      </c>
      <c r="N62" s="8">
        <v>0</v>
      </c>
      <c r="O62" s="9">
        <v>0</v>
      </c>
      <c r="P62" s="4">
        <f t="shared" si="0"/>
        <v>49670</v>
      </c>
      <c r="Q62" s="4">
        <f t="shared" si="1"/>
        <v>6600</v>
      </c>
    </row>
    <row r="63" spans="1:17" s="10" customFormat="1" ht="56.25" x14ac:dyDescent="0.25">
      <c r="A63" s="6" t="s">
        <v>289</v>
      </c>
      <c r="B63" s="6" t="s">
        <v>290</v>
      </c>
      <c r="C63" s="6" t="s">
        <v>291</v>
      </c>
      <c r="D63" s="6" t="s">
        <v>292</v>
      </c>
      <c r="E63" s="6" t="s">
        <v>14</v>
      </c>
      <c r="F63" s="7">
        <v>6850</v>
      </c>
      <c r="G63" s="3">
        <v>6850</v>
      </c>
      <c r="H63" s="8">
        <v>0</v>
      </c>
      <c r="I63" s="9">
        <v>0</v>
      </c>
      <c r="J63" s="8">
        <v>0</v>
      </c>
      <c r="K63" s="9">
        <v>0</v>
      </c>
      <c r="L63" s="8">
        <v>0</v>
      </c>
      <c r="M63" s="9">
        <v>0</v>
      </c>
      <c r="N63" s="8">
        <v>0</v>
      </c>
      <c r="O63" s="9">
        <v>0</v>
      </c>
      <c r="P63" s="4">
        <f t="shared" si="0"/>
        <v>6850</v>
      </c>
      <c r="Q63" s="4">
        <f t="shared" si="1"/>
        <v>6850</v>
      </c>
    </row>
    <row r="64" spans="1:17" s="11" customFormat="1" ht="45" x14ac:dyDescent="0.25">
      <c r="A64" s="6" t="s">
        <v>544</v>
      </c>
      <c r="B64" s="6"/>
      <c r="C64" s="6" t="s">
        <v>545</v>
      </c>
      <c r="D64" s="6" t="s">
        <v>159</v>
      </c>
      <c r="E64" s="6" t="s">
        <v>12</v>
      </c>
      <c r="F64" s="7">
        <v>8680</v>
      </c>
      <c r="G64" s="3">
        <v>6900</v>
      </c>
      <c r="H64" s="8">
        <v>0</v>
      </c>
      <c r="I64" s="9">
        <v>0</v>
      </c>
      <c r="J64" s="8">
        <v>0</v>
      </c>
      <c r="K64" s="9">
        <v>0</v>
      </c>
      <c r="L64" s="8">
        <v>0</v>
      </c>
      <c r="M64" s="9">
        <v>0</v>
      </c>
      <c r="N64" s="8">
        <v>0</v>
      </c>
      <c r="O64" s="9">
        <v>0</v>
      </c>
      <c r="P64" s="4">
        <f t="shared" si="0"/>
        <v>8680</v>
      </c>
      <c r="Q64" s="4">
        <f t="shared" si="1"/>
        <v>6900</v>
      </c>
    </row>
    <row r="65" spans="1:17" s="10" customFormat="1" ht="22.5" x14ac:dyDescent="0.25">
      <c r="A65" s="6" t="s">
        <v>278</v>
      </c>
      <c r="B65" s="6" t="s">
        <v>279</v>
      </c>
      <c r="C65" s="6" t="s">
        <v>280</v>
      </c>
      <c r="D65" s="6" t="s">
        <v>281</v>
      </c>
      <c r="E65" s="6" t="s">
        <v>7</v>
      </c>
      <c r="F65" s="7">
        <v>33960</v>
      </c>
      <c r="G65" s="3">
        <v>7000</v>
      </c>
      <c r="H65" s="7">
        <v>23650</v>
      </c>
      <c r="I65" s="3">
        <v>0</v>
      </c>
      <c r="J65" s="8">
        <v>0</v>
      </c>
      <c r="K65" s="9">
        <v>0</v>
      </c>
      <c r="L65" s="8">
        <v>0</v>
      </c>
      <c r="M65" s="9">
        <v>0</v>
      </c>
      <c r="N65" s="7">
        <v>3070</v>
      </c>
      <c r="O65" s="3">
        <v>0</v>
      </c>
      <c r="P65" s="4">
        <f t="shared" si="0"/>
        <v>60680</v>
      </c>
      <c r="Q65" s="4">
        <f t="shared" si="1"/>
        <v>7000</v>
      </c>
    </row>
    <row r="66" spans="1:17" s="10" customFormat="1" ht="22.5" x14ac:dyDescent="0.25">
      <c r="A66" s="6" t="s">
        <v>524</v>
      </c>
      <c r="B66" s="6"/>
      <c r="C66" s="6" t="s">
        <v>525</v>
      </c>
      <c r="D66" s="6" t="s">
        <v>356</v>
      </c>
      <c r="E66" s="6" t="s">
        <v>7</v>
      </c>
      <c r="F66" s="7">
        <v>15630</v>
      </c>
      <c r="G66" s="3">
        <v>7000</v>
      </c>
      <c r="H66" s="8">
        <v>0</v>
      </c>
      <c r="I66" s="9">
        <v>0</v>
      </c>
      <c r="J66" s="8">
        <v>0</v>
      </c>
      <c r="K66" s="9">
        <v>0</v>
      </c>
      <c r="L66" s="8">
        <v>0</v>
      </c>
      <c r="M66" s="9">
        <v>0</v>
      </c>
      <c r="N66" s="8">
        <v>0</v>
      </c>
      <c r="O66" s="9">
        <v>0</v>
      </c>
      <c r="P66" s="4">
        <f t="shared" ref="P66:P129" si="2">F66+H66+J66+L66+N66</f>
        <v>15630</v>
      </c>
      <c r="Q66" s="4">
        <f t="shared" ref="Q66:Q129" si="3">G66+I66+K66+M66+O66</f>
        <v>7000</v>
      </c>
    </row>
    <row r="67" spans="1:17" s="10" customFormat="1" ht="33.75" x14ac:dyDescent="0.25">
      <c r="A67" s="6" t="s">
        <v>607</v>
      </c>
      <c r="B67" s="6" t="s">
        <v>608</v>
      </c>
      <c r="C67" s="6" t="s">
        <v>609</v>
      </c>
      <c r="D67" s="6" t="s">
        <v>9</v>
      </c>
      <c r="E67" s="6" t="s">
        <v>5</v>
      </c>
      <c r="F67" s="7">
        <v>20500</v>
      </c>
      <c r="G67" s="3">
        <v>7000</v>
      </c>
      <c r="H67" s="8">
        <v>0</v>
      </c>
      <c r="I67" s="9">
        <v>0</v>
      </c>
      <c r="J67" s="8">
        <v>0</v>
      </c>
      <c r="K67" s="9">
        <v>0</v>
      </c>
      <c r="L67" s="8">
        <v>0</v>
      </c>
      <c r="M67" s="9">
        <v>0</v>
      </c>
      <c r="N67" s="8">
        <v>0</v>
      </c>
      <c r="O67" s="9">
        <v>0</v>
      </c>
      <c r="P67" s="4">
        <f t="shared" si="2"/>
        <v>20500</v>
      </c>
      <c r="Q67" s="4">
        <f t="shared" si="3"/>
        <v>7000</v>
      </c>
    </row>
    <row r="68" spans="1:17" s="10" customFormat="1" ht="22.5" x14ac:dyDescent="0.25">
      <c r="A68" s="6" t="s">
        <v>651</v>
      </c>
      <c r="B68" s="6" t="s">
        <v>652</v>
      </c>
      <c r="C68" s="6" t="s">
        <v>653</v>
      </c>
      <c r="D68" s="6" t="s">
        <v>654</v>
      </c>
      <c r="E68" s="6" t="s">
        <v>5</v>
      </c>
      <c r="F68" s="7">
        <v>24270</v>
      </c>
      <c r="G68" s="3">
        <v>7000</v>
      </c>
      <c r="H68" s="8">
        <v>0</v>
      </c>
      <c r="I68" s="9">
        <v>0</v>
      </c>
      <c r="J68" s="8">
        <v>0</v>
      </c>
      <c r="K68" s="9">
        <v>0</v>
      </c>
      <c r="L68" s="8">
        <v>0</v>
      </c>
      <c r="M68" s="9">
        <v>0</v>
      </c>
      <c r="N68" s="8">
        <v>0</v>
      </c>
      <c r="O68" s="9">
        <v>0</v>
      </c>
      <c r="P68" s="4">
        <f t="shared" si="2"/>
        <v>24270</v>
      </c>
      <c r="Q68" s="4">
        <f t="shared" si="3"/>
        <v>7000</v>
      </c>
    </row>
    <row r="69" spans="1:17" s="10" customFormat="1" ht="33.75" x14ac:dyDescent="0.25">
      <c r="A69" s="6" t="s">
        <v>662</v>
      </c>
      <c r="B69" s="6" t="s">
        <v>663</v>
      </c>
      <c r="C69" s="6" t="s">
        <v>664</v>
      </c>
      <c r="D69" s="6" t="s">
        <v>665</v>
      </c>
      <c r="E69" s="6" t="s">
        <v>6</v>
      </c>
      <c r="F69" s="7">
        <v>19595</v>
      </c>
      <c r="G69" s="3">
        <v>7000</v>
      </c>
      <c r="H69" s="8">
        <v>0</v>
      </c>
      <c r="I69" s="9">
        <v>0</v>
      </c>
      <c r="J69" s="8">
        <v>0</v>
      </c>
      <c r="K69" s="9">
        <v>0</v>
      </c>
      <c r="L69" s="8">
        <v>0</v>
      </c>
      <c r="M69" s="9">
        <v>0</v>
      </c>
      <c r="N69" s="8">
        <v>0</v>
      </c>
      <c r="O69" s="9">
        <v>0</v>
      </c>
      <c r="P69" s="4">
        <f t="shared" si="2"/>
        <v>19595</v>
      </c>
      <c r="Q69" s="4">
        <f t="shared" si="3"/>
        <v>7000</v>
      </c>
    </row>
    <row r="70" spans="1:17" s="10" customFormat="1" ht="45" x14ac:dyDescent="0.25">
      <c r="A70" s="6" t="s">
        <v>505</v>
      </c>
      <c r="B70" s="6" t="s">
        <v>506</v>
      </c>
      <c r="C70" s="6" t="s">
        <v>506</v>
      </c>
      <c r="D70" s="6" t="s">
        <v>200</v>
      </c>
      <c r="E70" s="6" t="s">
        <v>6</v>
      </c>
      <c r="F70" s="8">
        <v>0</v>
      </c>
      <c r="G70" s="9">
        <v>0</v>
      </c>
      <c r="H70" s="8">
        <v>0</v>
      </c>
      <c r="I70" s="9">
        <v>0</v>
      </c>
      <c r="J70" s="8">
        <v>0</v>
      </c>
      <c r="K70" s="9">
        <v>0</v>
      </c>
      <c r="L70" s="8">
        <v>0</v>
      </c>
      <c r="M70" s="9">
        <v>0</v>
      </c>
      <c r="N70" s="7">
        <v>7040</v>
      </c>
      <c r="O70" s="3">
        <v>7040</v>
      </c>
      <c r="P70" s="4">
        <f t="shared" si="2"/>
        <v>7040</v>
      </c>
      <c r="Q70" s="4">
        <f t="shared" si="3"/>
        <v>7040</v>
      </c>
    </row>
    <row r="71" spans="1:17" s="10" customFormat="1" ht="56.25" x14ac:dyDescent="0.25">
      <c r="A71" s="6" t="s">
        <v>357</v>
      </c>
      <c r="B71" s="6" t="s">
        <v>358</v>
      </c>
      <c r="C71" s="6" t="s">
        <v>359</v>
      </c>
      <c r="D71" s="6" t="s">
        <v>303</v>
      </c>
      <c r="E71" s="6" t="s">
        <v>16</v>
      </c>
      <c r="F71" s="8">
        <v>0</v>
      </c>
      <c r="G71" s="9">
        <v>0</v>
      </c>
      <c r="H71" s="8">
        <v>0</v>
      </c>
      <c r="I71" s="9">
        <v>0</v>
      </c>
      <c r="J71" s="8">
        <v>0</v>
      </c>
      <c r="K71" s="9">
        <v>0</v>
      </c>
      <c r="L71" s="8">
        <v>0</v>
      </c>
      <c r="M71" s="9">
        <v>0</v>
      </c>
      <c r="N71" s="7">
        <v>7560</v>
      </c>
      <c r="O71" s="3">
        <v>7560</v>
      </c>
      <c r="P71" s="4">
        <f t="shared" si="2"/>
        <v>7560</v>
      </c>
      <c r="Q71" s="4">
        <f t="shared" si="3"/>
        <v>7560</v>
      </c>
    </row>
    <row r="72" spans="1:17" s="10" customFormat="1" ht="45" x14ac:dyDescent="0.25">
      <c r="A72" s="6" t="s">
        <v>716</v>
      </c>
      <c r="B72" s="6" t="s">
        <v>717</v>
      </c>
      <c r="C72" s="6" t="s">
        <v>718</v>
      </c>
      <c r="D72" s="6" t="s">
        <v>66</v>
      </c>
      <c r="E72" s="6" t="s">
        <v>7</v>
      </c>
      <c r="F72" s="7">
        <v>7880</v>
      </c>
      <c r="G72" s="3">
        <v>7880</v>
      </c>
      <c r="H72" s="8">
        <v>0</v>
      </c>
      <c r="I72" s="9">
        <v>0</v>
      </c>
      <c r="J72" s="8">
        <v>0</v>
      </c>
      <c r="K72" s="9">
        <v>0</v>
      </c>
      <c r="L72" s="8">
        <v>0</v>
      </c>
      <c r="M72" s="9">
        <v>0</v>
      </c>
      <c r="N72" s="7">
        <v>12840</v>
      </c>
      <c r="O72" s="3">
        <v>0</v>
      </c>
      <c r="P72" s="4">
        <f t="shared" si="2"/>
        <v>20720</v>
      </c>
      <c r="Q72" s="4">
        <f t="shared" si="3"/>
        <v>7880</v>
      </c>
    </row>
    <row r="73" spans="1:17" s="11" customFormat="1" ht="22.5" x14ac:dyDescent="0.25">
      <c r="A73" s="6" t="s">
        <v>201</v>
      </c>
      <c r="B73" s="6" t="s">
        <v>202</v>
      </c>
      <c r="C73" s="6" t="s">
        <v>203</v>
      </c>
      <c r="D73" s="6" t="s">
        <v>163</v>
      </c>
      <c r="E73" s="6" t="s">
        <v>7</v>
      </c>
      <c r="F73" s="7">
        <v>35810</v>
      </c>
      <c r="G73" s="3">
        <v>8000</v>
      </c>
      <c r="H73" s="7">
        <v>21360</v>
      </c>
      <c r="I73" s="3">
        <v>0</v>
      </c>
      <c r="J73" s="8">
        <v>0</v>
      </c>
      <c r="K73" s="9">
        <v>0</v>
      </c>
      <c r="L73" s="8">
        <v>0</v>
      </c>
      <c r="M73" s="9">
        <v>0</v>
      </c>
      <c r="N73" s="8">
        <v>0</v>
      </c>
      <c r="O73" s="9">
        <v>0</v>
      </c>
      <c r="P73" s="4">
        <f t="shared" si="2"/>
        <v>57170</v>
      </c>
      <c r="Q73" s="4">
        <f t="shared" si="3"/>
        <v>8000</v>
      </c>
    </row>
    <row r="74" spans="1:17" s="10" customFormat="1" ht="33.75" x14ac:dyDescent="0.25">
      <c r="A74" s="6" t="s">
        <v>241</v>
      </c>
      <c r="B74" s="6" t="s">
        <v>242</v>
      </c>
      <c r="C74" s="6" t="s">
        <v>243</v>
      </c>
      <c r="D74" s="6" t="s">
        <v>244</v>
      </c>
      <c r="E74" s="6" t="s">
        <v>16</v>
      </c>
      <c r="F74" s="7">
        <v>11790</v>
      </c>
      <c r="G74" s="3">
        <v>8000</v>
      </c>
      <c r="H74" s="8">
        <v>0</v>
      </c>
      <c r="I74" s="9">
        <v>0</v>
      </c>
      <c r="J74" s="8">
        <v>0</v>
      </c>
      <c r="K74" s="9">
        <v>0</v>
      </c>
      <c r="L74" s="8">
        <v>0</v>
      </c>
      <c r="M74" s="9">
        <v>0</v>
      </c>
      <c r="N74" s="8">
        <v>0</v>
      </c>
      <c r="O74" s="9">
        <v>0</v>
      </c>
      <c r="P74" s="4">
        <f t="shared" si="2"/>
        <v>11790</v>
      </c>
      <c r="Q74" s="4">
        <f t="shared" si="3"/>
        <v>8000</v>
      </c>
    </row>
    <row r="75" spans="1:17" s="10" customFormat="1" ht="33.75" x14ac:dyDescent="0.25">
      <c r="A75" s="6" t="s">
        <v>251</v>
      </c>
      <c r="B75" s="6" t="s">
        <v>252</v>
      </c>
      <c r="C75" s="6" t="s">
        <v>253</v>
      </c>
      <c r="D75" s="6" t="s">
        <v>45</v>
      </c>
      <c r="E75" s="6" t="s">
        <v>7</v>
      </c>
      <c r="F75" s="7">
        <v>14850</v>
      </c>
      <c r="G75" s="3">
        <v>8000</v>
      </c>
      <c r="H75" s="8">
        <v>0</v>
      </c>
      <c r="I75" s="9">
        <v>0</v>
      </c>
      <c r="J75" s="8">
        <v>0</v>
      </c>
      <c r="K75" s="9">
        <v>0</v>
      </c>
      <c r="L75" s="8">
        <v>0</v>
      </c>
      <c r="M75" s="9">
        <v>0</v>
      </c>
      <c r="N75" s="7">
        <v>6740</v>
      </c>
      <c r="O75" s="3">
        <v>0</v>
      </c>
      <c r="P75" s="4">
        <f t="shared" si="2"/>
        <v>21590</v>
      </c>
      <c r="Q75" s="4">
        <f t="shared" si="3"/>
        <v>8000</v>
      </c>
    </row>
    <row r="76" spans="1:17" s="10" customFormat="1" ht="33.75" x14ac:dyDescent="0.25">
      <c r="A76" s="6" t="s">
        <v>275</v>
      </c>
      <c r="B76" s="6" t="s">
        <v>276</v>
      </c>
      <c r="C76" s="6" t="s">
        <v>277</v>
      </c>
      <c r="D76" s="6" t="s">
        <v>163</v>
      </c>
      <c r="E76" s="6" t="s">
        <v>7</v>
      </c>
      <c r="F76" s="7">
        <v>11360</v>
      </c>
      <c r="G76" s="3">
        <v>8000</v>
      </c>
      <c r="H76" s="7">
        <v>25140</v>
      </c>
      <c r="I76" s="3">
        <v>0</v>
      </c>
      <c r="J76" s="8">
        <v>0</v>
      </c>
      <c r="K76" s="9">
        <v>0</v>
      </c>
      <c r="L76" s="8">
        <v>0</v>
      </c>
      <c r="M76" s="9">
        <v>0</v>
      </c>
      <c r="N76" s="8">
        <v>0</v>
      </c>
      <c r="O76" s="9">
        <v>0</v>
      </c>
      <c r="P76" s="4">
        <f t="shared" si="2"/>
        <v>36500</v>
      </c>
      <c r="Q76" s="4">
        <f t="shared" si="3"/>
        <v>8000</v>
      </c>
    </row>
    <row r="77" spans="1:17" s="10" customFormat="1" ht="33.75" x14ac:dyDescent="0.25">
      <c r="A77" s="6" t="s">
        <v>432</v>
      </c>
      <c r="B77" s="6" t="s">
        <v>193</v>
      </c>
      <c r="C77" s="6" t="s">
        <v>433</v>
      </c>
      <c r="D77" s="6" t="s">
        <v>122</v>
      </c>
      <c r="E77" s="6" t="s">
        <v>16</v>
      </c>
      <c r="F77" s="7">
        <v>30310</v>
      </c>
      <c r="G77" s="3">
        <v>8000</v>
      </c>
      <c r="H77" s="8">
        <v>0</v>
      </c>
      <c r="I77" s="9">
        <v>0</v>
      </c>
      <c r="J77" s="8">
        <v>0</v>
      </c>
      <c r="K77" s="9">
        <v>0</v>
      </c>
      <c r="L77" s="8">
        <v>0</v>
      </c>
      <c r="M77" s="9">
        <v>0</v>
      </c>
      <c r="N77" s="8">
        <v>0</v>
      </c>
      <c r="O77" s="9">
        <v>0</v>
      </c>
      <c r="P77" s="4">
        <f t="shared" si="2"/>
        <v>30310</v>
      </c>
      <c r="Q77" s="4">
        <f t="shared" si="3"/>
        <v>8000</v>
      </c>
    </row>
    <row r="78" spans="1:17" s="10" customFormat="1" ht="22.5" x14ac:dyDescent="0.25">
      <c r="A78" s="6" t="s">
        <v>471</v>
      </c>
      <c r="B78" s="6" t="s">
        <v>472</v>
      </c>
      <c r="C78" s="6" t="s">
        <v>473</v>
      </c>
      <c r="D78" s="6" t="s">
        <v>474</v>
      </c>
      <c r="E78" s="6" t="s">
        <v>8</v>
      </c>
      <c r="F78" s="7">
        <v>47260</v>
      </c>
      <c r="G78" s="3">
        <v>8000</v>
      </c>
      <c r="H78" s="7">
        <v>22520</v>
      </c>
      <c r="I78" s="3">
        <v>0</v>
      </c>
      <c r="J78" s="8">
        <v>0</v>
      </c>
      <c r="K78" s="9">
        <v>0</v>
      </c>
      <c r="L78" s="8">
        <v>0</v>
      </c>
      <c r="M78" s="9">
        <v>0</v>
      </c>
      <c r="N78" s="8">
        <v>0</v>
      </c>
      <c r="O78" s="9">
        <v>0</v>
      </c>
      <c r="P78" s="4">
        <f t="shared" si="2"/>
        <v>69780</v>
      </c>
      <c r="Q78" s="4">
        <f t="shared" si="3"/>
        <v>8000</v>
      </c>
    </row>
    <row r="79" spans="1:17" s="10" customFormat="1" ht="33.75" x14ac:dyDescent="0.25">
      <c r="A79" s="6" t="s">
        <v>513</v>
      </c>
      <c r="B79" s="6" t="s">
        <v>242</v>
      </c>
      <c r="C79" s="6" t="s">
        <v>514</v>
      </c>
      <c r="D79" s="6" t="s">
        <v>394</v>
      </c>
      <c r="E79" s="6" t="s">
        <v>3</v>
      </c>
      <c r="F79" s="7">
        <v>27620</v>
      </c>
      <c r="G79" s="3">
        <v>8000</v>
      </c>
      <c r="H79" s="8">
        <v>0</v>
      </c>
      <c r="I79" s="9">
        <v>0</v>
      </c>
      <c r="J79" s="8">
        <v>0</v>
      </c>
      <c r="K79" s="9">
        <v>0</v>
      </c>
      <c r="L79" s="8">
        <v>0</v>
      </c>
      <c r="M79" s="9">
        <v>0</v>
      </c>
      <c r="N79" s="8">
        <v>0</v>
      </c>
      <c r="O79" s="9">
        <v>0</v>
      </c>
      <c r="P79" s="4">
        <f t="shared" si="2"/>
        <v>27620</v>
      </c>
      <c r="Q79" s="4">
        <f t="shared" si="3"/>
        <v>8000</v>
      </c>
    </row>
    <row r="80" spans="1:17" s="10" customFormat="1" ht="22.5" x14ac:dyDescent="0.25">
      <c r="A80" s="6" t="s">
        <v>530</v>
      </c>
      <c r="B80" s="6" t="s">
        <v>531</v>
      </c>
      <c r="C80" s="6" t="s">
        <v>532</v>
      </c>
      <c r="D80" s="6" t="s">
        <v>533</v>
      </c>
      <c r="E80" s="6" t="s">
        <v>6</v>
      </c>
      <c r="F80" s="7">
        <v>36665</v>
      </c>
      <c r="G80" s="3">
        <v>8000</v>
      </c>
      <c r="H80" s="8">
        <v>0</v>
      </c>
      <c r="I80" s="9">
        <v>0</v>
      </c>
      <c r="J80" s="8">
        <v>0</v>
      </c>
      <c r="K80" s="9">
        <v>0</v>
      </c>
      <c r="L80" s="8">
        <v>0</v>
      </c>
      <c r="M80" s="9">
        <v>0</v>
      </c>
      <c r="N80" s="8">
        <v>0</v>
      </c>
      <c r="O80" s="9">
        <v>0</v>
      </c>
      <c r="P80" s="4">
        <f t="shared" si="2"/>
        <v>36665</v>
      </c>
      <c r="Q80" s="4">
        <f t="shared" si="3"/>
        <v>8000</v>
      </c>
    </row>
    <row r="81" spans="1:17" s="10" customFormat="1" ht="146.25" x14ac:dyDescent="0.25">
      <c r="A81" s="6" t="s">
        <v>566</v>
      </c>
      <c r="B81" s="6" t="s">
        <v>567</v>
      </c>
      <c r="C81" s="6" t="s">
        <v>568</v>
      </c>
      <c r="D81" s="6" t="s">
        <v>421</v>
      </c>
      <c r="E81" s="6" t="s">
        <v>8</v>
      </c>
      <c r="F81" s="7">
        <v>22145</v>
      </c>
      <c r="G81" s="3">
        <v>8000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9">
        <v>0</v>
      </c>
      <c r="N81" s="8">
        <v>0</v>
      </c>
      <c r="O81" s="9">
        <v>0</v>
      </c>
      <c r="P81" s="4">
        <f t="shared" si="2"/>
        <v>22145</v>
      </c>
      <c r="Q81" s="4">
        <f t="shared" si="3"/>
        <v>8000</v>
      </c>
    </row>
    <row r="82" spans="1:17" s="10" customFormat="1" ht="56.25" x14ac:dyDescent="0.25">
      <c r="A82" s="6" t="s">
        <v>575</v>
      </c>
      <c r="B82" s="6" t="s">
        <v>576</v>
      </c>
      <c r="C82" s="6" t="s">
        <v>577</v>
      </c>
      <c r="D82" s="6" t="s">
        <v>222</v>
      </c>
      <c r="E82" s="6" t="s">
        <v>12</v>
      </c>
      <c r="F82" s="7">
        <v>20055</v>
      </c>
      <c r="G82" s="3">
        <v>8000</v>
      </c>
      <c r="H82" s="7">
        <v>25480</v>
      </c>
      <c r="I82" s="3">
        <v>0</v>
      </c>
      <c r="J82" s="8">
        <v>0</v>
      </c>
      <c r="K82" s="9">
        <v>0</v>
      </c>
      <c r="L82" s="8">
        <v>0</v>
      </c>
      <c r="M82" s="9">
        <v>0</v>
      </c>
      <c r="N82" s="8">
        <v>0</v>
      </c>
      <c r="O82" s="9">
        <v>0</v>
      </c>
      <c r="P82" s="4">
        <f t="shared" si="2"/>
        <v>45535</v>
      </c>
      <c r="Q82" s="4">
        <f t="shared" si="3"/>
        <v>8000</v>
      </c>
    </row>
    <row r="83" spans="1:17" s="10" customFormat="1" ht="22.5" x14ac:dyDescent="0.25">
      <c r="A83" s="6" t="s">
        <v>615</v>
      </c>
      <c r="B83" s="6" t="s">
        <v>616</v>
      </c>
      <c r="C83" s="6" t="s">
        <v>617</v>
      </c>
      <c r="D83" s="6" t="s">
        <v>618</v>
      </c>
      <c r="E83" s="6" t="s">
        <v>6</v>
      </c>
      <c r="F83" s="7">
        <v>34230</v>
      </c>
      <c r="G83" s="3">
        <v>8000</v>
      </c>
      <c r="H83" s="8">
        <v>0</v>
      </c>
      <c r="I83" s="9">
        <v>0</v>
      </c>
      <c r="J83" s="8">
        <v>0</v>
      </c>
      <c r="K83" s="9">
        <v>0</v>
      </c>
      <c r="L83" s="8">
        <v>0</v>
      </c>
      <c r="M83" s="9">
        <v>0</v>
      </c>
      <c r="N83" s="8">
        <v>0</v>
      </c>
      <c r="O83" s="9">
        <v>0</v>
      </c>
      <c r="P83" s="4">
        <f t="shared" si="2"/>
        <v>34230</v>
      </c>
      <c r="Q83" s="4">
        <f t="shared" si="3"/>
        <v>8000</v>
      </c>
    </row>
    <row r="84" spans="1:17" s="10" customFormat="1" ht="90" x14ac:dyDescent="0.25">
      <c r="A84" s="6" t="s">
        <v>666</v>
      </c>
      <c r="B84" s="6"/>
      <c r="C84" s="6" t="s">
        <v>667</v>
      </c>
      <c r="D84" s="6" t="s">
        <v>585</v>
      </c>
      <c r="E84" s="6" t="s">
        <v>6</v>
      </c>
      <c r="F84" s="7">
        <v>28770</v>
      </c>
      <c r="G84" s="3">
        <v>8000</v>
      </c>
      <c r="H84" s="8">
        <v>0</v>
      </c>
      <c r="I84" s="9">
        <v>0</v>
      </c>
      <c r="J84" s="8">
        <v>0</v>
      </c>
      <c r="K84" s="9">
        <v>0</v>
      </c>
      <c r="L84" s="8">
        <v>0</v>
      </c>
      <c r="M84" s="9">
        <v>0</v>
      </c>
      <c r="N84" s="8">
        <v>0</v>
      </c>
      <c r="O84" s="9">
        <v>0</v>
      </c>
      <c r="P84" s="4">
        <f t="shared" si="2"/>
        <v>28770</v>
      </c>
      <c r="Q84" s="4">
        <f t="shared" si="3"/>
        <v>8000</v>
      </c>
    </row>
    <row r="85" spans="1:17" s="10" customFormat="1" ht="33.75" x14ac:dyDescent="0.25">
      <c r="A85" s="6" t="s">
        <v>719</v>
      </c>
      <c r="B85" s="6" t="s">
        <v>720</v>
      </c>
      <c r="C85" s="6" t="s">
        <v>721</v>
      </c>
      <c r="D85" s="6" t="s">
        <v>168</v>
      </c>
      <c r="E85" s="6" t="s">
        <v>7</v>
      </c>
      <c r="F85" s="7">
        <v>26460</v>
      </c>
      <c r="G85" s="3">
        <v>8000</v>
      </c>
      <c r="H85" s="8">
        <v>0</v>
      </c>
      <c r="I85" s="9">
        <v>0</v>
      </c>
      <c r="J85" s="8">
        <v>0</v>
      </c>
      <c r="K85" s="9">
        <v>0</v>
      </c>
      <c r="L85" s="8">
        <v>0</v>
      </c>
      <c r="M85" s="9">
        <v>0</v>
      </c>
      <c r="N85" s="8">
        <v>0</v>
      </c>
      <c r="O85" s="9">
        <v>0</v>
      </c>
      <c r="P85" s="4">
        <f t="shared" si="2"/>
        <v>26460</v>
      </c>
      <c r="Q85" s="4">
        <f t="shared" si="3"/>
        <v>8000</v>
      </c>
    </row>
    <row r="86" spans="1:17" s="10" customFormat="1" ht="45" x14ac:dyDescent="0.25">
      <c r="A86" s="6" t="s">
        <v>691</v>
      </c>
      <c r="B86" s="6" t="s">
        <v>692</v>
      </c>
      <c r="C86" s="6" t="s">
        <v>693</v>
      </c>
      <c r="D86" s="6" t="s">
        <v>694</v>
      </c>
      <c r="E86" s="6" t="s">
        <v>6</v>
      </c>
      <c r="F86" s="8">
        <v>0</v>
      </c>
      <c r="G86" s="9">
        <v>0</v>
      </c>
      <c r="H86" s="8">
        <v>0</v>
      </c>
      <c r="I86" s="9">
        <v>0</v>
      </c>
      <c r="J86" s="8">
        <v>0</v>
      </c>
      <c r="K86" s="9">
        <v>0</v>
      </c>
      <c r="L86" s="8">
        <v>0</v>
      </c>
      <c r="M86" s="9">
        <v>0</v>
      </c>
      <c r="N86" s="7">
        <v>12474</v>
      </c>
      <c r="O86" s="3">
        <v>8510</v>
      </c>
      <c r="P86" s="4">
        <f t="shared" si="2"/>
        <v>12474</v>
      </c>
      <c r="Q86" s="4">
        <f t="shared" si="3"/>
        <v>8510</v>
      </c>
    </row>
    <row r="87" spans="1:17" s="10" customFormat="1" ht="33.75" x14ac:dyDescent="0.25">
      <c r="A87" s="6" t="s">
        <v>184</v>
      </c>
      <c r="B87" s="6" t="s">
        <v>185</v>
      </c>
      <c r="C87" s="6" t="s">
        <v>186</v>
      </c>
      <c r="D87" s="6" t="s">
        <v>187</v>
      </c>
      <c r="E87" s="6" t="s">
        <v>6</v>
      </c>
      <c r="F87" s="7">
        <v>31590</v>
      </c>
      <c r="G87" s="3">
        <v>8800</v>
      </c>
      <c r="H87" s="8">
        <v>0</v>
      </c>
      <c r="I87" s="9">
        <v>0</v>
      </c>
      <c r="J87" s="8">
        <v>0</v>
      </c>
      <c r="K87" s="9">
        <v>0</v>
      </c>
      <c r="L87" s="8">
        <v>0</v>
      </c>
      <c r="M87" s="9">
        <v>0</v>
      </c>
      <c r="N87" s="8">
        <v>0</v>
      </c>
      <c r="O87" s="9">
        <v>0</v>
      </c>
      <c r="P87" s="4">
        <f t="shared" si="2"/>
        <v>31590</v>
      </c>
      <c r="Q87" s="4">
        <f t="shared" si="3"/>
        <v>8800</v>
      </c>
    </row>
    <row r="88" spans="1:17" s="10" customFormat="1" ht="67.5" x14ac:dyDescent="0.25">
      <c r="A88" s="6" t="s">
        <v>231</v>
      </c>
      <c r="B88" s="6" t="s">
        <v>232</v>
      </c>
      <c r="C88" s="6" t="s">
        <v>233</v>
      </c>
      <c r="D88" s="6" t="s">
        <v>176</v>
      </c>
      <c r="E88" s="6" t="s">
        <v>7</v>
      </c>
      <c r="F88" s="7">
        <v>19675</v>
      </c>
      <c r="G88" s="3">
        <v>8800</v>
      </c>
      <c r="H88" s="8">
        <v>0</v>
      </c>
      <c r="I88" s="9">
        <v>0</v>
      </c>
      <c r="J88" s="8">
        <v>0</v>
      </c>
      <c r="K88" s="9">
        <v>0</v>
      </c>
      <c r="L88" s="8">
        <v>0</v>
      </c>
      <c r="M88" s="9">
        <v>0</v>
      </c>
      <c r="N88" s="8">
        <v>0</v>
      </c>
      <c r="O88" s="9">
        <v>0</v>
      </c>
      <c r="P88" s="4">
        <f t="shared" si="2"/>
        <v>19675</v>
      </c>
      <c r="Q88" s="4">
        <f t="shared" si="3"/>
        <v>8800</v>
      </c>
    </row>
    <row r="89" spans="1:17" s="11" customFormat="1" ht="22.5" x14ac:dyDescent="0.25">
      <c r="A89" s="6" t="s">
        <v>267</v>
      </c>
      <c r="B89" s="6" t="s">
        <v>268</v>
      </c>
      <c r="C89" s="6" t="s">
        <v>269</v>
      </c>
      <c r="D89" s="6" t="s">
        <v>109</v>
      </c>
      <c r="E89" s="6" t="s">
        <v>7</v>
      </c>
      <c r="F89" s="7">
        <v>20175</v>
      </c>
      <c r="G89" s="3">
        <v>8800</v>
      </c>
      <c r="H89" s="8">
        <v>0</v>
      </c>
      <c r="I89" s="9">
        <v>0</v>
      </c>
      <c r="J89" s="8">
        <v>0</v>
      </c>
      <c r="K89" s="9">
        <v>0</v>
      </c>
      <c r="L89" s="8">
        <v>0</v>
      </c>
      <c r="M89" s="9">
        <v>0</v>
      </c>
      <c r="N89" s="8">
        <v>0</v>
      </c>
      <c r="O89" s="9">
        <v>0</v>
      </c>
      <c r="P89" s="4">
        <f t="shared" si="2"/>
        <v>20175</v>
      </c>
      <c r="Q89" s="4">
        <f t="shared" si="3"/>
        <v>8800</v>
      </c>
    </row>
    <row r="90" spans="1:17" s="10" customFormat="1" ht="22.5" x14ac:dyDescent="0.25">
      <c r="A90" s="6" t="s">
        <v>414</v>
      </c>
      <c r="B90" s="6" t="s">
        <v>415</v>
      </c>
      <c r="C90" s="6" t="s">
        <v>416</v>
      </c>
      <c r="D90" s="6" t="s">
        <v>417</v>
      </c>
      <c r="E90" s="6" t="s">
        <v>16</v>
      </c>
      <c r="F90" s="7">
        <v>25330</v>
      </c>
      <c r="G90" s="3">
        <v>8800</v>
      </c>
      <c r="H90" s="8">
        <v>0</v>
      </c>
      <c r="I90" s="9">
        <v>0</v>
      </c>
      <c r="J90" s="8">
        <v>0</v>
      </c>
      <c r="K90" s="9">
        <v>0</v>
      </c>
      <c r="L90" s="8">
        <v>0</v>
      </c>
      <c r="M90" s="9">
        <v>0</v>
      </c>
      <c r="N90" s="8">
        <v>0</v>
      </c>
      <c r="O90" s="9">
        <v>0</v>
      </c>
      <c r="P90" s="4">
        <f t="shared" si="2"/>
        <v>25330</v>
      </c>
      <c r="Q90" s="4">
        <f t="shared" si="3"/>
        <v>8800</v>
      </c>
    </row>
    <row r="91" spans="1:17" s="10" customFormat="1" ht="33.75" x14ac:dyDescent="0.25">
      <c r="A91" s="6" t="s">
        <v>586</v>
      </c>
      <c r="B91" s="6" t="s">
        <v>587</v>
      </c>
      <c r="C91" s="6" t="s">
        <v>588</v>
      </c>
      <c r="D91" s="6" t="s">
        <v>210</v>
      </c>
      <c r="E91" s="6" t="s">
        <v>5</v>
      </c>
      <c r="F91" s="7">
        <v>95410</v>
      </c>
      <c r="G91" s="3">
        <v>8800</v>
      </c>
      <c r="H91" s="8">
        <v>0</v>
      </c>
      <c r="I91" s="9">
        <v>0</v>
      </c>
      <c r="J91" s="8">
        <v>0</v>
      </c>
      <c r="K91" s="9">
        <v>0</v>
      </c>
      <c r="L91" s="8">
        <v>0</v>
      </c>
      <c r="M91" s="9">
        <v>0</v>
      </c>
      <c r="N91" s="8">
        <v>0</v>
      </c>
      <c r="O91" s="9">
        <v>0</v>
      </c>
      <c r="P91" s="4">
        <f t="shared" si="2"/>
        <v>95410</v>
      </c>
      <c r="Q91" s="4">
        <f t="shared" si="3"/>
        <v>8800</v>
      </c>
    </row>
    <row r="92" spans="1:17" s="10" customFormat="1" ht="45" x14ac:dyDescent="0.25">
      <c r="A92" s="6" t="s">
        <v>102</v>
      </c>
      <c r="B92" s="6" t="s">
        <v>103</v>
      </c>
      <c r="C92" s="6" t="s">
        <v>104</v>
      </c>
      <c r="D92" s="6" t="s">
        <v>105</v>
      </c>
      <c r="E92" s="6" t="s">
        <v>6</v>
      </c>
      <c r="F92" s="7">
        <v>33665</v>
      </c>
      <c r="G92" s="3">
        <v>9000</v>
      </c>
      <c r="H92" s="8">
        <v>0</v>
      </c>
      <c r="I92" s="9">
        <v>0</v>
      </c>
      <c r="J92" s="8">
        <v>0</v>
      </c>
      <c r="K92" s="9">
        <v>0</v>
      </c>
      <c r="L92" s="8">
        <v>0</v>
      </c>
      <c r="M92" s="9">
        <v>0</v>
      </c>
      <c r="N92" s="8">
        <v>0</v>
      </c>
      <c r="O92" s="9">
        <v>0</v>
      </c>
      <c r="P92" s="4">
        <f t="shared" si="2"/>
        <v>33665</v>
      </c>
      <c r="Q92" s="4">
        <f t="shared" si="3"/>
        <v>9000</v>
      </c>
    </row>
    <row r="93" spans="1:17" s="11" customFormat="1" ht="33.75" x14ac:dyDescent="0.25">
      <c r="A93" s="6" t="s">
        <v>110</v>
      </c>
      <c r="B93" s="6"/>
      <c r="C93" s="6" t="s">
        <v>111</v>
      </c>
      <c r="D93" s="6" t="s">
        <v>112</v>
      </c>
      <c r="E93" s="6" t="s">
        <v>5</v>
      </c>
      <c r="F93" s="7">
        <v>40580</v>
      </c>
      <c r="G93" s="3">
        <v>9000</v>
      </c>
      <c r="H93" s="8">
        <v>0</v>
      </c>
      <c r="I93" s="9">
        <v>0</v>
      </c>
      <c r="J93" s="8">
        <v>0</v>
      </c>
      <c r="K93" s="9">
        <v>0</v>
      </c>
      <c r="L93" s="8">
        <v>0</v>
      </c>
      <c r="M93" s="9">
        <v>0</v>
      </c>
      <c r="N93" s="8">
        <v>0</v>
      </c>
      <c r="O93" s="9">
        <v>0</v>
      </c>
      <c r="P93" s="4">
        <f t="shared" si="2"/>
        <v>40580</v>
      </c>
      <c r="Q93" s="4">
        <f t="shared" si="3"/>
        <v>9000</v>
      </c>
    </row>
    <row r="94" spans="1:17" s="11" customFormat="1" ht="22.5" x14ac:dyDescent="0.25">
      <c r="A94" s="6" t="s">
        <v>422</v>
      </c>
      <c r="B94" s="6" t="s">
        <v>423</v>
      </c>
      <c r="C94" s="6" t="s">
        <v>424</v>
      </c>
      <c r="D94" s="6" t="s">
        <v>425</v>
      </c>
      <c r="E94" s="6" t="s">
        <v>16</v>
      </c>
      <c r="F94" s="7">
        <v>47855</v>
      </c>
      <c r="G94" s="3">
        <v>9000</v>
      </c>
      <c r="H94" s="7">
        <v>14650</v>
      </c>
      <c r="I94" s="3">
        <v>0</v>
      </c>
      <c r="J94" s="8">
        <v>0</v>
      </c>
      <c r="K94" s="9">
        <v>0</v>
      </c>
      <c r="L94" s="8">
        <v>0</v>
      </c>
      <c r="M94" s="9">
        <v>0</v>
      </c>
      <c r="N94" s="8">
        <v>0</v>
      </c>
      <c r="O94" s="9">
        <v>0</v>
      </c>
      <c r="P94" s="4">
        <f t="shared" si="2"/>
        <v>62505</v>
      </c>
      <c r="Q94" s="4">
        <f t="shared" si="3"/>
        <v>9000</v>
      </c>
    </row>
    <row r="95" spans="1:17" s="10" customFormat="1" ht="67.5" x14ac:dyDescent="0.25">
      <c r="A95" s="6" t="s">
        <v>621</v>
      </c>
      <c r="B95" s="6" t="s">
        <v>622</v>
      </c>
      <c r="C95" s="6" t="s">
        <v>623</v>
      </c>
      <c r="D95" s="6" t="s">
        <v>218</v>
      </c>
      <c r="E95" s="6" t="s">
        <v>12</v>
      </c>
      <c r="F95" s="7">
        <v>34180</v>
      </c>
      <c r="G95" s="3">
        <v>9000</v>
      </c>
      <c r="H95" s="7">
        <v>14700</v>
      </c>
      <c r="I95" s="3">
        <v>0</v>
      </c>
      <c r="J95" s="8">
        <v>0</v>
      </c>
      <c r="K95" s="9">
        <v>0</v>
      </c>
      <c r="L95" s="7">
        <v>20000</v>
      </c>
      <c r="M95" s="3">
        <v>0</v>
      </c>
      <c r="N95" s="8">
        <v>0</v>
      </c>
      <c r="O95" s="9">
        <v>0</v>
      </c>
      <c r="P95" s="4">
        <f t="shared" si="2"/>
        <v>68880</v>
      </c>
      <c r="Q95" s="4">
        <f t="shared" si="3"/>
        <v>9000</v>
      </c>
    </row>
    <row r="96" spans="1:17" s="10" customFormat="1" ht="45" x14ac:dyDescent="0.25">
      <c r="A96" s="6" t="s">
        <v>624</v>
      </c>
      <c r="B96" s="6" t="s">
        <v>625</v>
      </c>
      <c r="C96" s="6" t="s">
        <v>626</v>
      </c>
      <c r="D96" s="6" t="s">
        <v>66</v>
      </c>
      <c r="E96" s="6" t="s">
        <v>7</v>
      </c>
      <c r="F96" s="7">
        <v>19990</v>
      </c>
      <c r="G96" s="3">
        <v>9000</v>
      </c>
      <c r="H96" s="8">
        <v>0</v>
      </c>
      <c r="I96" s="9">
        <v>0</v>
      </c>
      <c r="J96" s="8">
        <v>0</v>
      </c>
      <c r="K96" s="9">
        <v>0</v>
      </c>
      <c r="L96" s="8">
        <v>0</v>
      </c>
      <c r="M96" s="9">
        <v>0</v>
      </c>
      <c r="N96" s="8">
        <v>0</v>
      </c>
      <c r="O96" s="9">
        <v>0</v>
      </c>
      <c r="P96" s="4">
        <f t="shared" si="2"/>
        <v>19990</v>
      </c>
      <c r="Q96" s="4">
        <f t="shared" si="3"/>
        <v>9000</v>
      </c>
    </row>
    <row r="97" spans="1:17" s="10" customFormat="1" ht="33.75" x14ac:dyDescent="0.25">
      <c r="A97" s="6" t="s">
        <v>713</v>
      </c>
      <c r="B97" s="6" t="s">
        <v>714</v>
      </c>
      <c r="C97" s="6" t="s">
        <v>715</v>
      </c>
      <c r="D97" s="6" t="s">
        <v>230</v>
      </c>
      <c r="E97" s="6" t="s">
        <v>5</v>
      </c>
      <c r="F97" s="7">
        <v>51850</v>
      </c>
      <c r="G97" s="3">
        <v>9000</v>
      </c>
      <c r="H97" s="8">
        <v>0</v>
      </c>
      <c r="I97" s="9">
        <v>0</v>
      </c>
      <c r="J97" s="8">
        <v>0</v>
      </c>
      <c r="K97" s="9">
        <v>0</v>
      </c>
      <c r="L97" s="8">
        <v>0</v>
      </c>
      <c r="M97" s="9">
        <v>0</v>
      </c>
      <c r="N97" s="8">
        <v>0</v>
      </c>
      <c r="O97" s="9">
        <v>0</v>
      </c>
      <c r="P97" s="4">
        <f t="shared" si="2"/>
        <v>51850</v>
      </c>
      <c r="Q97" s="4">
        <f t="shared" si="3"/>
        <v>9000</v>
      </c>
    </row>
    <row r="98" spans="1:17" s="10" customFormat="1" ht="22.5" x14ac:dyDescent="0.25">
      <c r="A98" s="6" t="s">
        <v>311</v>
      </c>
      <c r="B98" s="6" t="s">
        <v>312</v>
      </c>
      <c r="C98" s="6" t="s">
        <v>313</v>
      </c>
      <c r="D98" s="6" t="s">
        <v>263</v>
      </c>
      <c r="E98" s="6" t="s">
        <v>16</v>
      </c>
      <c r="F98" s="7">
        <v>15920</v>
      </c>
      <c r="G98" s="3">
        <v>9200</v>
      </c>
      <c r="H98" s="8">
        <v>0</v>
      </c>
      <c r="I98" s="9">
        <v>0</v>
      </c>
      <c r="J98" s="8">
        <v>0</v>
      </c>
      <c r="K98" s="9">
        <v>0</v>
      </c>
      <c r="L98" s="8">
        <v>0</v>
      </c>
      <c r="M98" s="9">
        <v>0</v>
      </c>
      <c r="N98" s="8">
        <v>0</v>
      </c>
      <c r="O98" s="9">
        <v>0</v>
      </c>
      <c r="P98" s="4">
        <f t="shared" si="2"/>
        <v>15920</v>
      </c>
      <c r="Q98" s="4">
        <f t="shared" si="3"/>
        <v>9200</v>
      </c>
    </row>
    <row r="99" spans="1:17" s="11" customFormat="1" ht="33.75" x14ac:dyDescent="0.25">
      <c r="A99" s="6" t="s">
        <v>227</v>
      </c>
      <c r="B99" s="6" t="s">
        <v>228</v>
      </c>
      <c r="C99" s="6" t="s">
        <v>229</v>
      </c>
      <c r="D99" s="6" t="s">
        <v>230</v>
      </c>
      <c r="E99" s="6" t="s">
        <v>5</v>
      </c>
      <c r="F99" s="7">
        <v>11270</v>
      </c>
      <c r="G99" s="3">
        <v>6800</v>
      </c>
      <c r="H99" s="8">
        <v>0</v>
      </c>
      <c r="I99" s="9">
        <v>0</v>
      </c>
      <c r="J99" s="8">
        <v>0</v>
      </c>
      <c r="K99" s="9">
        <v>0</v>
      </c>
      <c r="L99" s="8">
        <v>0</v>
      </c>
      <c r="M99" s="9">
        <v>0</v>
      </c>
      <c r="N99" s="7">
        <v>2560</v>
      </c>
      <c r="O99" s="3">
        <v>2560</v>
      </c>
      <c r="P99" s="4">
        <f t="shared" si="2"/>
        <v>13830</v>
      </c>
      <c r="Q99" s="4">
        <f t="shared" si="3"/>
        <v>9360</v>
      </c>
    </row>
    <row r="100" spans="1:17" s="10" customFormat="1" ht="56.25" x14ac:dyDescent="0.25">
      <c r="A100" s="6" t="s">
        <v>437</v>
      </c>
      <c r="B100" s="6" t="s">
        <v>438</v>
      </c>
      <c r="C100" s="6" t="s">
        <v>439</v>
      </c>
      <c r="D100" s="6" t="s">
        <v>285</v>
      </c>
      <c r="E100" s="6" t="s">
        <v>7</v>
      </c>
      <c r="F100" s="7">
        <v>18740</v>
      </c>
      <c r="G100" s="3">
        <v>9370</v>
      </c>
      <c r="H100" s="8">
        <v>0</v>
      </c>
      <c r="I100" s="9">
        <v>0</v>
      </c>
      <c r="J100" s="8">
        <v>0</v>
      </c>
      <c r="K100" s="9">
        <v>0</v>
      </c>
      <c r="L100" s="8">
        <v>0</v>
      </c>
      <c r="M100" s="9">
        <v>0</v>
      </c>
      <c r="N100" s="8">
        <v>0</v>
      </c>
      <c r="O100" s="9">
        <v>0</v>
      </c>
      <c r="P100" s="4">
        <f t="shared" si="2"/>
        <v>18740</v>
      </c>
      <c r="Q100" s="4">
        <f t="shared" si="3"/>
        <v>9370</v>
      </c>
    </row>
    <row r="101" spans="1:17" s="10" customFormat="1" ht="33.75" x14ac:dyDescent="0.25">
      <c r="A101" s="6" t="s">
        <v>296</v>
      </c>
      <c r="B101" s="6" t="s">
        <v>297</v>
      </c>
      <c r="C101" s="6" t="s">
        <v>298</v>
      </c>
      <c r="D101" s="6" t="s">
        <v>299</v>
      </c>
      <c r="E101" s="6" t="s">
        <v>5</v>
      </c>
      <c r="F101" s="7">
        <v>11190</v>
      </c>
      <c r="G101" s="3">
        <v>9500</v>
      </c>
      <c r="H101" s="7">
        <v>29230</v>
      </c>
      <c r="I101" s="3">
        <v>0</v>
      </c>
      <c r="J101" s="8">
        <v>0</v>
      </c>
      <c r="K101" s="9">
        <v>0</v>
      </c>
      <c r="L101" s="8">
        <v>0</v>
      </c>
      <c r="M101" s="9">
        <v>0</v>
      </c>
      <c r="N101" s="8">
        <v>0</v>
      </c>
      <c r="O101" s="9">
        <v>0</v>
      </c>
      <c r="P101" s="4">
        <f t="shared" si="2"/>
        <v>40420</v>
      </c>
      <c r="Q101" s="4">
        <f t="shared" si="3"/>
        <v>9500</v>
      </c>
    </row>
    <row r="102" spans="1:17" s="10" customFormat="1" ht="22.5" x14ac:dyDescent="0.25">
      <c r="A102" s="6" t="s">
        <v>113</v>
      </c>
      <c r="B102" s="6" t="s">
        <v>114</v>
      </c>
      <c r="C102" s="6" t="s">
        <v>114</v>
      </c>
      <c r="D102" s="6" t="s">
        <v>53</v>
      </c>
      <c r="E102" s="6" t="s">
        <v>5</v>
      </c>
      <c r="F102" s="7">
        <v>30010</v>
      </c>
      <c r="G102" s="3">
        <v>9600</v>
      </c>
      <c r="H102" s="8">
        <v>0</v>
      </c>
      <c r="I102" s="9">
        <v>0</v>
      </c>
      <c r="J102" s="8">
        <v>0</v>
      </c>
      <c r="K102" s="9">
        <v>0</v>
      </c>
      <c r="L102" s="8">
        <v>0</v>
      </c>
      <c r="M102" s="9">
        <v>0</v>
      </c>
      <c r="N102" s="7">
        <v>8540</v>
      </c>
      <c r="O102" s="3">
        <v>0</v>
      </c>
      <c r="P102" s="4">
        <f t="shared" si="2"/>
        <v>38550</v>
      </c>
      <c r="Q102" s="4">
        <f t="shared" si="3"/>
        <v>9600</v>
      </c>
    </row>
    <row r="103" spans="1:17" s="10" customFormat="1" ht="22.5" x14ac:dyDescent="0.25">
      <c r="A103" s="6" t="s">
        <v>123</v>
      </c>
      <c r="B103" s="6" t="s">
        <v>124</v>
      </c>
      <c r="C103" s="6" t="s">
        <v>125</v>
      </c>
      <c r="D103" s="6" t="s">
        <v>109</v>
      </c>
      <c r="E103" s="6" t="s">
        <v>7</v>
      </c>
      <c r="F103" s="7">
        <v>22420</v>
      </c>
      <c r="G103" s="3">
        <v>9600</v>
      </c>
      <c r="H103" s="8">
        <v>0</v>
      </c>
      <c r="I103" s="9">
        <v>0</v>
      </c>
      <c r="J103" s="8">
        <v>0</v>
      </c>
      <c r="K103" s="9">
        <v>0</v>
      </c>
      <c r="L103" s="8">
        <v>0</v>
      </c>
      <c r="M103" s="9">
        <v>0</v>
      </c>
      <c r="N103" s="8">
        <v>0</v>
      </c>
      <c r="O103" s="9">
        <v>0</v>
      </c>
      <c r="P103" s="4">
        <f t="shared" si="2"/>
        <v>22420</v>
      </c>
      <c r="Q103" s="4">
        <f t="shared" si="3"/>
        <v>9600</v>
      </c>
    </row>
    <row r="104" spans="1:17" s="10" customFormat="1" ht="33.75" x14ac:dyDescent="0.25">
      <c r="A104" s="6" t="s">
        <v>347</v>
      </c>
      <c r="B104" s="6"/>
      <c r="C104" s="6" t="s">
        <v>348</v>
      </c>
      <c r="D104" s="6" t="s">
        <v>349</v>
      </c>
      <c r="E104" s="6" t="s">
        <v>14</v>
      </c>
      <c r="F104" s="7">
        <v>27080</v>
      </c>
      <c r="G104" s="3">
        <v>9600</v>
      </c>
      <c r="H104" s="8">
        <v>0</v>
      </c>
      <c r="I104" s="9">
        <v>0</v>
      </c>
      <c r="J104" s="8">
        <v>0</v>
      </c>
      <c r="K104" s="9">
        <v>0</v>
      </c>
      <c r="L104" s="8">
        <v>0</v>
      </c>
      <c r="M104" s="9">
        <v>0</v>
      </c>
      <c r="N104" s="8">
        <v>0</v>
      </c>
      <c r="O104" s="9">
        <v>0</v>
      </c>
      <c r="P104" s="4">
        <f t="shared" si="2"/>
        <v>27080</v>
      </c>
      <c r="Q104" s="4">
        <f t="shared" si="3"/>
        <v>9600</v>
      </c>
    </row>
    <row r="105" spans="1:17" s="10" customFormat="1" ht="33.75" x14ac:dyDescent="0.25">
      <c r="A105" s="6" t="s">
        <v>376</v>
      </c>
      <c r="B105" s="6" t="s">
        <v>377</v>
      </c>
      <c r="C105" s="6" t="s">
        <v>377</v>
      </c>
      <c r="D105" s="6" t="s">
        <v>93</v>
      </c>
      <c r="E105" s="6" t="s">
        <v>6</v>
      </c>
      <c r="F105" s="7">
        <v>17590</v>
      </c>
      <c r="G105" s="3">
        <v>9600</v>
      </c>
      <c r="H105" s="8">
        <v>0</v>
      </c>
      <c r="I105" s="9">
        <v>0</v>
      </c>
      <c r="J105" s="8">
        <v>0</v>
      </c>
      <c r="K105" s="9">
        <v>0</v>
      </c>
      <c r="L105" s="8">
        <v>0</v>
      </c>
      <c r="M105" s="9">
        <v>0</v>
      </c>
      <c r="N105" s="8">
        <v>0</v>
      </c>
      <c r="O105" s="9">
        <v>0</v>
      </c>
      <c r="P105" s="4">
        <f t="shared" si="2"/>
        <v>17590</v>
      </c>
      <c r="Q105" s="4">
        <f t="shared" si="3"/>
        <v>9600</v>
      </c>
    </row>
    <row r="106" spans="1:17" s="10" customFormat="1" ht="22.5" x14ac:dyDescent="0.25">
      <c r="A106" s="6" t="s">
        <v>440</v>
      </c>
      <c r="B106" s="6"/>
      <c r="C106" s="6" t="s">
        <v>441</v>
      </c>
      <c r="D106" s="6" t="s">
        <v>442</v>
      </c>
      <c r="E106" s="6" t="s">
        <v>16</v>
      </c>
      <c r="F106" s="7">
        <v>52465</v>
      </c>
      <c r="G106" s="3">
        <v>9600</v>
      </c>
      <c r="H106" s="8">
        <v>0</v>
      </c>
      <c r="I106" s="9">
        <v>0</v>
      </c>
      <c r="J106" s="8">
        <v>0</v>
      </c>
      <c r="K106" s="9">
        <v>0</v>
      </c>
      <c r="L106" s="8">
        <v>0</v>
      </c>
      <c r="M106" s="9">
        <v>0</v>
      </c>
      <c r="N106" s="7">
        <v>3620</v>
      </c>
      <c r="O106" s="3">
        <v>0</v>
      </c>
      <c r="P106" s="4">
        <f t="shared" si="2"/>
        <v>56085</v>
      </c>
      <c r="Q106" s="4">
        <f t="shared" si="3"/>
        <v>9600</v>
      </c>
    </row>
    <row r="107" spans="1:17" s="10" customFormat="1" ht="33.75" x14ac:dyDescent="0.25">
      <c r="A107" s="6" t="s">
        <v>460</v>
      </c>
      <c r="B107" s="6" t="s">
        <v>461</v>
      </c>
      <c r="C107" s="6" t="s">
        <v>462</v>
      </c>
      <c r="D107" s="6" t="s">
        <v>463</v>
      </c>
      <c r="E107" s="6" t="s">
        <v>7</v>
      </c>
      <c r="F107" s="7">
        <v>29190</v>
      </c>
      <c r="G107" s="3">
        <v>9600</v>
      </c>
      <c r="H107" s="8">
        <v>0</v>
      </c>
      <c r="I107" s="9">
        <v>0</v>
      </c>
      <c r="J107" s="8">
        <v>0</v>
      </c>
      <c r="K107" s="9">
        <v>0</v>
      </c>
      <c r="L107" s="8">
        <v>0</v>
      </c>
      <c r="M107" s="9">
        <v>0</v>
      </c>
      <c r="N107" s="8">
        <v>0</v>
      </c>
      <c r="O107" s="9">
        <v>0</v>
      </c>
      <c r="P107" s="4">
        <f t="shared" si="2"/>
        <v>29190</v>
      </c>
      <c r="Q107" s="4">
        <f t="shared" si="3"/>
        <v>9600</v>
      </c>
    </row>
    <row r="108" spans="1:17" s="10" customFormat="1" ht="45" x14ac:dyDescent="0.25">
      <c r="A108" s="6" t="s">
        <v>518</v>
      </c>
      <c r="B108" s="6" t="s">
        <v>519</v>
      </c>
      <c r="C108" s="6" t="s">
        <v>520</v>
      </c>
      <c r="D108" s="6" t="s">
        <v>77</v>
      </c>
      <c r="E108" s="6" t="s">
        <v>7</v>
      </c>
      <c r="F108" s="7">
        <v>29780</v>
      </c>
      <c r="G108" s="3">
        <v>9600</v>
      </c>
      <c r="H108" s="7">
        <v>18190</v>
      </c>
      <c r="I108" s="3">
        <v>0</v>
      </c>
      <c r="J108" s="8">
        <v>0</v>
      </c>
      <c r="K108" s="9">
        <v>0</v>
      </c>
      <c r="L108" s="8">
        <v>0</v>
      </c>
      <c r="M108" s="9">
        <v>0</v>
      </c>
      <c r="N108" s="7">
        <v>4170</v>
      </c>
      <c r="O108" s="3">
        <v>0</v>
      </c>
      <c r="P108" s="4">
        <f t="shared" si="2"/>
        <v>52140</v>
      </c>
      <c r="Q108" s="4">
        <f t="shared" si="3"/>
        <v>9600</v>
      </c>
    </row>
    <row r="109" spans="1:17" s="10" customFormat="1" ht="22.5" x14ac:dyDescent="0.25">
      <c r="A109" s="6" t="s">
        <v>619</v>
      </c>
      <c r="B109" s="6"/>
      <c r="C109" s="6" t="s">
        <v>620</v>
      </c>
      <c r="D109" s="6" t="s">
        <v>109</v>
      </c>
      <c r="E109" s="6" t="s">
        <v>7</v>
      </c>
      <c r="F109" s="8">
        <v>0</v>
      </c>
      <c r="G109" s="9">
        <v>0</v>
      </c>
      <c r="H109" s="8">
        <v>0</v>
      </c>
      <c r="I109" s="9">
        <v>0</v>
      </c>
      <c r="J109" s="8">
        <v>0</v>
      </c>
      <c r="K109" s="9">
        <v>0</v>
      </c>
      <c r="L109" s="8">
        <v>0</v>
      </c>
      <c r="M109" s="9">
        <v>0</v>
      </c>
      <c r="N109" s="7">
        <v>9720</v>
      </c>
      <c r="O109" s="3">
        <v>9720</v>
      </c>
      <c r="P109" s="4">
        <f t="shared" si="2"/>
        <v>9720</v>
      </c>
      <c r="Q109" s="4">
        <f t="shared" si="3"/>
        <v>9720</v>
      </c>
    </row>
    <row r="110" spans="1:17" s="10" customFormat="1" ht="56.25" x14ac:dyDescent="0.25">
      <c r="A110" s="6" t="s">
        <v>115</v>
      </c>
      <c r="B110" s="6" t="s">
        <v>116</v>
      </c>
      <c r="C110" s="6" t="s">
        <v>117</v>
      </c>
      <c r="D110" s="6" t="s">
        <v>118</v>
      </c>
      <c r="E110" s="6" t="s">
        <v>8</v>
      </c>
      <c r="F110" s="7">
        <v>27480</v>
      </c>
      <c r="G110" s="3">
        <v>9900</v>
      </c>
      <c r="H110" s="8">
        <v>0</v>
      </c>
      <c r="I110" s="9">
        <v>0</v>
      </c>
      <c r="J110" s="8">
        <v>0</v>
      </c>
      <c r="K110" s="9">
        <v>0</v>
      </c>
      <c r="L110" s="8">
        <v>0</v>
      </c>
      <c r="M110" s="9">
        <v>0</v>
      </c>
      <c r="N110" s="7">
        <v>10520</v>
      </c>
      <c r="O110" s="3">
        <v>0</v>
      </c>
      <c r="P110" s="4">
        <f t="shared" si="2"/>
        <v>38000</v>
      </c>
      <c r="Q110" s="4">
        <f t="shared" si="3"/>
        <v>9900</v>
      </c>
    </row>
    <row r="111" spans="1:17" s="10" customFormat="1" ht="22.5" x14ac:dyDescent="0.25">
      <c r="A111" s="6" t="s">
        <v>126</v>
      </c>
      <c r="B111" s="6" t="s">
        <v>127</v>
      </c>
      <c r="C111" s="6" t="s">
        <v>128</v>
      </c>
      <c r="D111" s="6" t="s">
        <v>129</v>
      </c>
      <c r="E111" s="6" t="s">
        <v>5</v>
      </c>
      <c r="F111" s="7">
        <v>51260</v>
      </c>
      <c r="G111" s="3">
        <v>10400</v>
      </c>
      <c r="H111" s="8">
        <v>0</v>
      </c>
      <c r="I111" s="9">
        <v>0</v>
      </c>
      <c r="J111" s="8">
        <v>0</v>
      </c>
      <c r="K111" s="9">
        <v>0</v>
      </c>
      <c r="L111" s="8">
        <v>0</v>
      </c>
      <c r="M111" s="9">
        <v>0</v>
      </c>
      <c r="N111" s="8">
        <v>0</v>
      </c>
      <c r="O111" s="9">
        <v>0</v>
      </c>
      <c r="P111" s="4">
        <f t="shared" si="2"/>
        <v>51260</v>
      </c>
      <c r="Q111" s="4">
        <f t="shared" si="3"/>
        <v>10400</v>
      </c>
    </row>
    <row r="112" spans="1:17" s="10" customFormat="1" ht="45" x14ac:dyDescent="0.25">
      <c r="A112" s="6" t="s">
        <v>638</v>
      </c>
      <c r="B112" s="6" t="s">
        <v>639</v>
      </c>
      <c r="C112" s="6" t="s">
        <v>640</v>
      </c>
      <c r="D112" s="6" t="s">
        <v>641</v>
      </c>
      <c r="E112" s="6" t="s">
        <v>7</v>
      </c>
      <c r="F112" s="7">
        <v>116760</v>
      </c>
      <c r="G112" s="3">
        <v>10400</v>
      </c>
      <c r="H112" s="7">
        <v>16400</v>
      </c>
      <c r="I112" s="3">
        <v>0</v>
      </c>
      <c r="J112" s="8">
        <v>0</v>
      </c>
      <c r="K112" s="9">
        <v>0</v>
      </c>
      <c r="L112" s="8">
        <v>0</v>
      </c>
      <c r="M112" s="9">
        <v>0</v>
      </c>
      <c r="N112" s="8">
        <v>0</v>
      </c>
      <c r="O112" s="9">
        <v>0</v>
      </c>
      <c r="P112" s="4">
        <f t="shared" si="2"/>
        <v>133160</v>
      </c>
      <c r="Q112" s="4">
        <f t="shared" si="3"/>
        <v>10400</v>
      </c>
    </row>
    <row r="113" spans="1:17" s="10" customFormat="1" ht="33.75" x14ac:dyDescent="0.25">
      <c r="A113" s="6" t="s">
        <v>434</v>
      </c>
      <c r="B113" s="6" t="s">
        <v>435</v>
      </c>
      <c r="C113" s="6" t="s">
        <v>435</v>
      </c>
      <c r="D113" s="6" t="s">
        <v>436</v>
      </c>
      <c r="E113" s="6" t="s">
        <v>5</v>
      </c>
      <c r="F113" s="7">
        <v>29995</v>
      </c>
      <c r="G113" s="3">
        <v>10700</v>
      </c>
      <c r="H113" s="8">
        <v>0</v>
      </c>
      <c r="I113" s="9">
        <v>0</v>
      </c>
      <c r="J113" s="8">
        <v>0</v>
      </c>
      <c r="K113" s="9">
        <v>0</v>
      </c>
      <c r="L113" s="8">
        <v>0</v>
      </c>
      <c r="M113" s="9">
        <v>0</v>
      </c>
      <c r="N113" s="8">
        <v>0</v>
      </c>
      <c r="O113" s="9">
        <v>0</v>
      </c>
      <c r="P113" s="4">
        <f t="shared" si="2"/>
        <v>29995</v>
      </c>
      <c r="Q113" s="4">
        <f t="shared" si="3"/>
        <v>10700</v>
      </c>
    </row>
    <row r="114" spans="1:17" s="11" customFormat="1" ht="33.75" x14ac:dyDescent="0.25">
      <c r="A114" s="6" t="s">
        <v>82</v>
      </c>
      <c r="B114" s="6" t="s">
        <v>83</v>
      </c>
      <c r="C114" s="6" t="s">
        <v>84</v>
      </c>
      <c r="D114" s="6" t="s">
        <v>85</v>
      </c>
      <c r="E114" s="6" t="s">
        <v>6</v>
      </c>
      <c r="F114" s="7">
        <v>24870</v>
      </c>
      <c r="G114" s="3">
        <v>11200</v>
      </c>
      <c r="H114" s="8">
        <v>0</v>
      </c>
      <c r="I114" s="9">
        <v>0</v>
      </c>
      <c r="J114" s="8">
        <v>0</v>
      </c>
      <c r="K114" s="9">
        <v>0</v>
      </c>
      <c r="L114" s="7">
        <v>2400</v>
      </c>
      <c r="M114" s="3">
        <v>0</v>
      </c>
      <c r="N114" s="8">
        <v>0</v>
      </c>
      <c r="O114" s="9">
        <v>0</v>
      </c>
      <c r="P114" s="4">
        <f t="shared" si="2"/>
        <v>27270</v>
      </c>
      <c r="Q114" s="4">
        <f t="shared" si="3"/>
        <v>11200</v>
      </c>
    </row>
    <row r="115" spans="1:17" s="10" customFormat="1" ht="22.5" x14ac:dyDescent="0.25">
      <c r="A115" s="6" t="s">
        <v>507</v>
      </c>
      <c r="B115" s="6" t="s">
        <v>508</v>
      </c>
      <c r="C115" s="6" t="s">
        <v>509</v>
      </c>
      <c r="D115" s="6" t="s">
        <v>41</v>
      </c>
      <c r="E115" s="6" t="s">
        <v>6</v>
      </c>
      <c r="F115" s="7">
        <v>49860</v>
      </c>
      <c r="G115" s="3">
        <v>11200</v>
      </c>
      <c r="H115" s="8">
        <v>0</v>
      </c>
      <c r="I115" s="9">
        <v>0</v>
      </c>
      <c r="J115" s="8">
        <v>0</v>
      </c>
      <c r="K115" s="9">
        <v>0</v>
      </c>
      <c r="L115" s="8">
        <v>0</v>
      </c>
      <c r="M115" s="9">
        <v>0</v>
      </c>
      <c r="N115" s="8">
        <v>0</v>
      </c>
      <c r="O115" s="9">
        <v>0</v>
      </c>
      <c r="P115" s="4">
        <f t="shared" si="2"/>
        <v>49860</v>
      </c>
      <c r="Q115" s="4">
        <f t="shared" si="3"/>
        <v>11200</v>
      </c>
    </row>
    <row r="116" spans="1:17" s="10" customFormat="1" ht="33.75" x14ac:dyDescent="0.25">
      <c r="A116" s="6" t="s">
        <v>682</v>
      </c>
      <c r="B116" s="6" t="s">
        <v>683</v>
      </c>
      <c r="C116" s="6" t="s">
        <v>684</v>
      </c>
      <c r="D116" s="6" t="s">
        <v>592</v>
      </c>
      <c r="E116" s="6" t="s">
        <v>6</v>
      </c>
      <c r="F116" s="7">
        <v>31310</v>
      </c>
      <c r="G116" s="3">
        <v>11200</v>
      </c>
      <c r="H116" s="8">
        <v>0</v>
      </c>
      <c r="I116" s="9">
        <v>0</v>
      </c>
      <c r="J116" s="8">
        <v>0</v>
      </c>
      <c r="K116" s="9">
        <v>0</v>
      </c>
      <c r="L116" s="8">
        <v>0</v>
      </c>
      <c r="M116" s="9">
        <v>0</v>
      </c>
      <c r="N116" s="8">
        <v>0</v>
      </c>
      <c r="O116" s="9">
        <v>0</v>
      </c>
      <c r="P116" s="4">
        <f t="shared" si="2"/>
        <v>31310</v>
      </c>
      <c r="Q116" s="4">
        <f t="shared" si="3"/>
        <v>11200</v>
      </c>
    </row>
    <row r="117" spans="1:17" s="11" customFormat="1" ht="45" x14ac:dyDescent="0.25">
      <c r="A117" s="6" t="s">
        <v>146</v>
      </c>
      <c r="B117" s="6" t="s">
        <v>147</v>
      </c>
      <c r="C117" s="6" t="s">
        <v>147</v>
      </c>
      <c r="D117" s="6" t="s">
        <v>148</v>
      </c>
      <c r="E117" s="6" t="s">
        <v>7</v>
      </c>
      <c r="F117" s="8">
        <v>0</v>
      </c>
      <c r="G117" s="9">
        <v>0</v>
      </c>
      <c r="H117" s="7">
        <v>11848</v>
      </c>
      <c r="I117" s="3">
        <v>11680</v>
      </c>
      <c r="J117" s="8">
        <v>0</v>
      </c>
      <c r="K117" s="9">
        <v>0</v>
      </c>
      <c r="L117" s="8">
        <v>0</v>
      </c>
      <c r="M117" s="9">
        <v>0</v>
      </c>
      <c r="N117" s="8">
        <v>0</v>
      </c>
      <c r="O117" s="9">
        <v>0</v>
      </c>
      <c r="P117" s="4">
        <f t="shared" si="2"/>
        <v>11848</v>
      </c>
      <c r="Q117" s="4">
        <f t="shared" si="3"/>
        <v>11680</v>
      </c>
    </row>
    <row r="118" spans="1:17" s="10" customFormat="1" ht="45" x14ac:dyDescent="0.25">
      <c r="A118" s="6" t="s">
        <v>429</v>
      </c>
      <c r="B118" s="6" t="s">
        <v>430</v>
      </c>
      <c r="C118" s="6" t="s">
        <v>431</v>
      </c>
      <c r="D118" s="6" t="s">
        <v>77</v>
      </c>
      <c r="E118" s="6" t="s">
        <v>7</v>
      </c>
      <c r="F118" s="8">
        <v>0</v>
      </c>
      <c r="G118" s="9">
        <v>0</v>
      </c>
      <c r="H118" s="8">
        <v>0</v>
      </c>
      <c r="I118" s="9">
        <v>0</v>
      </c>
      <c r="J118" s="8">
        <v>0</v>
      </c>
      <c r="K118" s="9">
        <v>0</v>
      </c>
      <c r="L118" s="8">
        <v>0</v>
      </c>
      <c r="M118" s="9">
        <v>0</v>
      </c>
      <c r="N118" s="7">
        <v>14744</v>
      </c>
      <c r="O118" s="3">
        <v>11800</v>
      </c>
      <c r="P118" s="4">
        <f t="shared" si="2"/>
        <v>14744</v>
      </c>
      <c r="Q118" s="4">
        <f t="shared" si="3"/>
        <v>11800</v>
      </c>
    </row>
    <row r="119" spans="1:17" s="10" customFormat="1" ht="22.5" x14ac:dyDescent="0.25">
      <c r="A119" s="6" t="s">
        <v>573</v>
      </c>
      <c r="B119" s="6" t="s">
        <v>574</v>
      </c>
      <c r="C119" s="6" t="s">
        <v>574</v>
      </c>
      <c r="D119" s="6" t="s">
        <v>105</v>
      </c>
      <c r="E119" s="6" t="s">
        <v>6</v>
      </c>
      <c r="F119" s="7">
        <v>35810</v>
      </c>
      <c r="G119" s="3">
        <v>11800</v>
      </c>
      <c r="H119" s="8">
        <v>0</v>
      </c>
      <c r="I119" s="9">
        <v>0</v>
      </c>
      <c r="J119" s="8">
        <v>0</v>
      </c>
      <c r="K119" s="9">
        <v>0</v>
      </c>
      <c r="L119" s="8">
        <v>0</v>
      </c>
      <c r="M119" s="9">
        <v>0</v>
      </c>
      <c r="N119" s="8">
        <v>0</v>
      </c>
      <c r="O119" s="9">
        <v>0</v>
      </c>
      <c r="P119" s="4">
        <f t="shared" si="2"/>
        <v>35810</v>
      </c>
      <c r="Q119" s="4">
        <f t="shared" si="3"/>
        <v>11800</v>
      </c>
    </row>
    <row r="120" spans="1:17" s="10" customFormat="1" ht="45" x14ac:dyDescent="0.25">
      <c r="A120" s="6" t="s">
        <v>219</v>
      </c>
      <c r="B120" s="6" t="s">
        <v>220</v>
      </c>
      <c r="C120" s="6" t="s">
        <v>221</v>
      </c>
      <c r="D120" s="6" t="s">
        <v>222</v>
      </c>
      <c r="E120" s="6" t="s">
        <v>12</v>
      </c>
      <c r="F120" s="8">
        <v>0</v>
      </c>
      <c r="G120" s="9">
        <v>0</v>
      </c>
      <c r="H120" s="8">
        <v>0</v>
      </c>
      <c r="I120" s="9">
        <v>0</v>
      </c>
      <c r="J120" s="8">
        <v>0</v>
      </c>
      <c r="K120" s="9">
        <v>0</v>
      </c>
      <c r="L120" s="8">
        <v>0</v>
      </c>
      <c r="M120" s="9">
        <v>0</v>
      </c>
      <c r="N120" s="7">
        <v>14563</v>
      </c>
      <c r="O120" s="3">
        <v>12000</v>
      </c>
      <c r="P120" s="4">
        <f t="shared" si="2"/>
        <v>14563</v>
      </c>
      <c r="Q120" s="4">
        <f t="shared" si="3"/>
        <v>12000</v>
      </c>
    </row>
    <row r="121" spans="1:17" s="10" customFormat="1" ht="22.5" x14ac:dyDescent="0.25">
      <c r="A121" s="6" t="s">
        <v>282</v>
      </c>
      <c r="B121" s="6" t="s">
        <v>283</v>
      </c>
      <c r="C121" s="6" t="s">
        <v>284</v>
      </c>
      <c r="D121" s="6" t="s">
        <v>285</v>
      </c>
      <c r="E121" s="6" t="s">
        <v>7</v>
      </c>
      <c r="F121" s="7">
        <v>27035</v>
      </c>
      <c r="G121" s="3">
        <v>12200</v>
      </c>
      <c r="H121" s="7">
        <v>22201</v>
      </c>
      <c r="I121" s="3">
        <v>0</v>
      </c>
      <c r="J121" s="8">
        <v>0</v>
      </c>
      <c r="K121" s="9">
        <v>0</v>
      </c>
      <c r="L121" s="8">
        <v>0</v>
      </c>
      <c r="M121" s="9">
        <v>0</v>
      </c>
      <c r="N121" s="8">
        <v>0</v>
      </c>
      <c r="O121" s="9">
        <v>0</v>
      </c>
      <c r="P121" s="4">
        <f t="shared" si="2"/>
        <v>49236</v>
      </c>
      <c r="Q121" s="4">
        <f t="shared" si="3"/>
        <v>12200</v>
      </c>
    </row>
    <row r="122" spans="1:17" s="10" customFormat="1" ht="22.5" x14ac:dyDescent="0.25">
      <c r="A122" s="6" t="s">
        <v>541</v>
      </c>
      <c r="B122" s="6" t="s">
        <v>542</v>
      </c>
      <c r="C122" s="6" t="s">
        <v>543</v>
      </c>
      <c r="D122" s="6" t="s">
        <v>163</v>
      </c>
      <c r="E122" s="6" t="s">
        <v>7</v>
      </c>
      <c r="F122" s="7">
        <v>26700</v>
      </c>
      <c r="G122" s="3">
        <v>12200</v>
      </c>
      <c r="H122" s="8">
        <v>0</v>
      </c>
      <c r="I122" s="9">
        <v>0</v>
      </c>
      <c r="J122" s="8">
        <v>0</v>
      </c>
      <c r="K122" s="9">
        <v>0</v>
      </c>
      <c r="L122" s="8">
        <v>0</v>
      </c>
      <c r="M122" s="9">
        <v>0</v>
      </c>
      <c r="N122" s="8">
        <v>0</v>
      </c>
      <c r="O122" s="9">
        <v>0</v>
      </c>
      <c r="P122" s="4">
        <f t="shared" si="2"/>
        <v>26700</v>
      </c>
      <c r="Q122" s="4">
        <f t="shared" si="3"/>
        <v>12200</v>
      </c>
    </row>
    <row r="123" spans="1:17" s="11" customFormat="1" ht="45" x14ac:dyDescent="0.25">
      <c r="A123" s="6" t="s">
        <v>381</v>
      </c>
      <c r="B123" s="6" t="s">
        <v>193</v>
      </c>
      <c r="C123" s="6" t="s">
        <v>382</v>
      </c>
      <c r="D123" s="6" t="s">
        <v>383</v>
      </c>
      <c r="E123" s="6" t="s">
        <v>2</v>
      </c>
      <c r="F123" s="7">
        <v>154200</v>
      </c>
      <c r="G123" s="3">
        <v>12800</v>
      </c>
      <c r="H123" s="8">
        <v>0</v>
      </c>
      <c r="I123" s="9">
        <v>0</v>
      </c>
      <c r="J123" s="8">
        <v>0</v>
      </c>
      <c r="K123" s="9">
        <v>0</v>
      </c>
      <c r="L123" s="8">
        <v>0</v>
      </c>
      <c r="M123" s="9">
        <v>0</v>
      </c>
      <c r="N123" s="8">
        <v>0</v>
      </c>
      <c r="O123" s="9">
        <v>0</v>
      </c>
      <c r="P123" s="4">
        <f t="shared" si="2"/>
        <v>154200</v>
      </c>
      <c r="Q123" s="4">
        <f t="shared" si="3"/>
        <v>12800</v>
      </c>
    </row>
    <row r="124" spans="1:17" s="11" customFormat="1" ht="33.75" x14ac:dyDescent="0.25">
      <c r="A124" s="6" t="s">
        <v>600</v>
      </c>
      <c r="B124" s="6" t="s">
        <v>601</v>
      </c>
      <c r="C124" s="6" t="s">
        <v>601</v>
      </c>
      <c r="D124" s="6" t="s">
        <v>572</v>
      </c>
      <c r="E124" s="6" t="s">
        <v>6</v>
      </c>
      <c r="F124" s="7">
        <v>72660</v>
      </c>
      <c r="G124" s="3">
        <v>12800</v>
      </c>
      <c r="H124" s="8">
        <v>0</v>
      </c>
      <c r="I124" s="9">
        <v>0</v>
      </c>
      <c r="J124" s="8">
        <v>0</v>
      </c>
      <c r="K124" s="9">
        <v>0</v>
      </c>
      <c r="L124" s="8">
        <v>0</v>
      </c>
      <c r="M124" s="9">
        <v>0</v>
      </c>
      <c r="N124" s="8">
        <v>0</v>
      </c>
      <c r="O124" s="9">
        <v>0</v>
      </c>
      <c r="P124" s="4">
        <f t="shared" si="2"/>
        <v>72660</v>
      </c>
      <c r="Q124" s="4">
        <f t="shared" si="3"/>
        <v>12800</v>
      </c>
    </row>
    <row r="125" spans="1:17" s="10" customFormat="1" ht="45" x14ac:dyDescent="0.25">
      <c r="A125" s="6" t="s">
        <v>630</v>
      </c>
      <c r="B125" s="6" t="s">
        <v>193</v>
      </c>
      <c r="C125" s="6" t="s">
        <v>631</v>
      </c>
      <c r="D125" s="6" t="s">
        <v>366</v>
      </c>
      <c r="E125" s="6" t="s">
        <v>5</v>
      </c>
      <c r="F125" s="7">
        <v>76040</v>
      </c>
      <c r="G125" s="3">
        <v>12800</v>
      </c>
      <c r="H125" s="8">
        <v>0</v>
      </c>
      <c r="I125" s="9">
        <v>0</v>
      </c>
      <c r="J125" s="8">
        <v>0</v>
      </c>
      <c r="K125" s="9">
        <v>0</v>
      </c>
      <c r="L125" s="8">
        <v>0</v>
      </c>
      <c r="M125" s="9">
        <v>0</v>
      </c>
      <c r="N125" s="8">
        <v>0</v>
      </c>
      <c r="O125" s="9">
        <v>0</v>
      </c>
      <c r="P125" s="4">
        <f t="shared" si="2"/>
        <v>76040</v>
      </c>
      <c r="Q125" s="4">
        <f t="shared" si="3"/>
        <v>12800</v>
      </c>
    </row>
    <row r="126" spans="1:17" s="11" customFormat="1" ht="22.5" x14ac:dyDescent="0.25">
      <c r="A126" s="6" t="s">
        <v>659</v>
      </c>
      <c r="B126" s="6" t="s">
        <v>660</v>
      </c>
      <c r="C126" s="6" t="s">
        <v>661</v>
      </c>
      <c r="D126" s="6" t="s">
        <v>133</v>
      </c>
      <c r="E126" s="6" t="s">
        <v>6</v>
      </c>
      <c r="F126" s="7">
        <v>30595</v>
      </c>
      <c r="G126" s="3">
        <v>12800</v>
      </c>
      <c r="H126" s="8">
        <v>0</v>
      </c>
      <c r="I126" s="9">
        <v>0</v>
      </c>
      <c r="J126" s="8">
        <v>0</v>
      </c>
      <c r="K126" s="9">
        <v>0</v>
      </c>
      <c r="L126" s="8">
        <v>0</v>
      </c>
      <c r="M126" s="9">
        <v>0</v>
      </c>
      <c r="N126" s="7">
        <v>7800</v>
      </c>
      <c r="O126" s="3">
        <v>0</v>
      </c>
      <c r="P126" s="4">
        <f t="shared" si="2"/>
        <v>38395</v>
      </c>
      <c r="Q126" s="4">
        <f t="shared" si="3"/>
        <v>12800</v>
      </c>
    </row>
    <row r="127" spans="1:17" s="10" customFormat="1" ht="45" x14ac:dyDescent="0.25">
      <c r="A127" s="6" t="s">
        <v>704</v>
      </c>
      <c r="B127" s="6" t="s">
        <v>705</v>
      </c>
      <c r="C127" s="6" t="s">
        <v>706</v>
      </c>
      <c r="D127" s="6" t="s">
        <v>366</v>
      </c>
      <c r="E127" s="6" t="s">
        <v>5</v>
      </c>
      <c r="F127" s="7">
        <v>36445</v>
      </c>
      <c r="G127" s="3">
        <v>12800</v>
      </c>
      <c r="H127" s="8">
        <v>0</v>
      </c>
      <c r="I127" s="9">
        <v>0</v>
      </c>
      <c r="J127" s="8">
        <v>0</v>
      </c>
      <c r="K127" s="9">
        <v>0</v>
      </c>
      <c r="L127" s="8">
        <v>0</v>
      </c>
      <c r="M127" s="9">
        <v>0</v>
      </c>
      <c r="N127" s="8">
        <v>0</v>
      </c>
      <c r="O127" s="9">
        <v>0</v>
      </c>
      <c r="P127" s="4">
        <f t="shared" si="2"/>
        <v>36445</v>
      </c>
      <c r="Q127" s="4">
        <f t="shared" si="3"/>
        <v>12800</v>
      </c>
    </row>
    <row r="128" spans="1:17" s="10" customFormat="1" ht="33.75" x14ac:dyDescent="0.25">
      <c r="A128" s="6" t="s">
        <v>538</v>
      </c>
      <c r="B128" s="6" t="s">
        <v>539</v>
      </c>
      <c r="C128" s="6" t="s">
        <v>540</v>
      </c>
      <c r="D128" s="6" t="s">
        <v>152</v>
      </c>
      <c r="E128" s="6" t="s">
        <v>7</v>
      </c>
      <c r="F128" s="7">
        <v>70480</v>
      </c>
      <c r="G128" s="3">
        <v>13600</v>
      </c>
      <c r="H128" s="8">
        <v>0</v>
      </c>
      <c r="I128" s="9">
        <v>0</v>
      </c>
      <c r="J128" s="8">
        <v>0</v>
      </c>
      <c r="K128" s="9">
        <v>0</v>
      </c>
      <c r="L128" s="8">
        <v>0</v>
      </c>
      <c r="M128" s="9">
        <v>0</v>
      </c>
      <c r="N128" s="8">
        <v>0</v>
      </c>
      <c r="O128" s="9">
        <v>0</v>
      </c>
      <c r="P128" s="4">
        <f t="shared" si="2"/>
        <v>70480</v>
      </c>
      <c r="Q128" s="4">
        <f t="shared" si="3"/>
        <v>13600</v>
      </c>
    </row>
    <row r="129" spans="1:17" s="11" customFormat="1" ht="33.75" x14ac:dyDescent="0.25">
      <c r="A129" s="6" t="s">
        <v>204</v>
      </c>
      <c r="B129" s="6" t="s">
        <v>205</v>
      </c>
      <c r="C129" s="6" t="s">
        <v>206</v>
      </c>
      <c r="D129" s="6" t="s">
        <v>207</v>
      </c>
      <c r="E129" s="6" t="s">
        <v>6</v>
      </c>
      <c r="F129" s="7">
        <v>8220</v>
      </c>
      <c r="G129" s="3">
        <v>6600</v>
      </c>
      <c r="H129" s="8">
        <v>0</v>
      </c>
      <c r="I129" s="9">
        <v>0</v>
      </c>
      <c r="J129" s="8">
        <v>0</v>
      </c>
      <c r="K129" s="9">
        <v>0</v>
      </c>
      <c r="L129" s="8">
        <v>0</v>
      </c>
      <c r="M129" s="9">
        <v>0</v>
      </c>
      <c r="N129" s="7">
        <v>7028</v>
      </c>
      <c r="O129" s="3">
        <v>7028</v>
      </c>
      <c r="P129" s="4">
        <f t="shared" si="2"/>
        <v>15248</v>
      </c>
      <c r="Q129" s="4">
        <f t="shared" si="3"/>
        <v>13628</v>
      </c>
    </row>
    <row r="130" spans="1:17" s="10" customFormat="1" ht="45" x14ac:dyDescent="0.25">
      <c r="A130" s="6" t="s">
        <v>50</v>
      </c>
      <c r="B130" s="6" t="s">
        <v>51</v>
      </c>
      <c r="C130" s="6" t="s">
        <v>52</v>
      </c>
      <c r="D130" s="6" t="s">
        <v>53</v>
      </c>
      <c r="E130" s="6" t="s">
        <v>5</v>
      </c>
      <c r="F130" s="7">
        <v>26460</v>
      </c>
      <c r="G130" s="3">
        <v>15100</v>
      </c>
      <c r="H130" s="8">
        <v>0</v>
      </c>
      <c r="I130" s="9">
        <v>0</v>
      </c>
      <c r="J130" s="8">
        <v>0</v>
      </c>
      <c r="K130" s="9">
        <v>0</v>
      </c>
      <c r="L130" s="7">
        <v>10910</v>
      </c>
      <c r="M130" s="3">
        <v>0</v>
      </c>
      <c r="N130" s="8">
        <v>0</v>
      </c>
      <c r="O130" s="9">
        <v>0</v>
      </c>
      <c r="P130" s="4">
        <f t="shared" ref="P130:P193" si="4">F130+H130+J130+L130+N130</f>
        <v>37370</v>
      </c>
      <c r="Q130" s="4">
        <f t="shared" ref="Q130:Q193" si="5">G130+I130+K130+M130+O130</f>
        <v>15100</v>
      </c>
    </row>
    <row r="131" spans="1:17" s="10" customFormat="1" ht="45" x14ac:dyDescent="0.25">
      <c r="A131" s="6" t="s">
        <v>67</v>
      </c>
      <c r="B131" s="6" t="s">
        <v>68</v>
      </c>
      <c r="C131" s="6" t="s">
        <v>69</v>
      </c>
      <c r="D131" s="6" t="s">
        <v>70</v>
      </c>
      <c r="E131" s="6" t="s">
        <v>6</v>
      </c>
      <c r="F131" s="7">
        <v>22320</v>
      </c>
      <c r="G131" s="4">
        <v>8000</v>
      </c>
      <c r="H131" s="8">
        <v>0</v>
      </c>
      <c r="I131" s="9">
        <v>0</v>
      </c>
      <c r="J131" s="8">
        <v>0</v>
      </c>
      <c r="K131" s="9">
        <v>0</v>
      </c>
      <c r="L131" s="8">
        <v>0</v>
      </c>
      <c r="M131" s="9">
        <v>0</v>
      </c>
      <c r="N131" s="7">
        <v>7200</v>
      </c>
      <c r="O131" s="3">
        <v>7200</v>
      </c>
      <c r="P131" s="4">
        <f t="shared" si="4"/>
        <v>29520</v>
      </c>
      <c r="Q131" s="4">
        <f t="shared" si="5"/>
        <v>15200</v>
      </c>
    </row>
    <row r="132" spans="1:17" s="11" customFormat="1" ht="22.5" x14ac:dyDescent="0.25">
      <c r="A132" s="6" t="s">
        <v>130</v>
      </c>
      <c r="B132" s="6" t="s">
        <v>131</v>
      </c>
      <c r="C132" s="6" t="s">
        <v>132</v>
      </c>
      <c r="D132" s="6" t="s">
        <v>133</v>
      </c>
      <c r="E132" s="6" t="s">
        <v>6</v>
      </c>
      <c r="F132" s="7">
        <v>99385</v>
      </c>
      <c r="G132" s="3">
        <v>15200</v>
      </c>
      <c r="H132" s="8">
        <v>0</v>
      </c>
      <c r="I132" s="9">
        <v>0</v>
      </c>
      <c r="J132" s="8">
        <v>0</v>
      </c>
      <c r="K132" s="9">
        <v>0</v>
      </c>
      <c r="L132" s="8">
        <v>0</v>
      </c>
      <c r="M132" s="9">
        <v>0</v>
      </c>
      <c r="N132" s="7">
        <v>12400</v>
      </c>
      <c r="O132" s="3">
        <v>0</v>
      </c>
      <c r="P132" s="4">
        <f t="shared" si="4"/>
        <v>111785</v>
      </c>
      <c r="Q132" s="4">
        <f t="shared" si="5"/>
        <v>15200</v>
      </c>
    </row>
    <row r="133" spans="1:17" s="10" customFormat="1" ht="22.5" x14ac:dyDescent="0.25">
      <c r="A133" s="6" t="s">
        <v>447</v>
      </c>
      <c r="B133" s="6" t="s">
        <v>448</v>
      </c>
      <c r="C133" s="6" t="s">
        <v>449</v>
      </c>
      <c r="D133" s="6" t="s">
        <v>222</v>
      </c>
      <c r="E133" s="6" t="s">
        <v>12</v>
      </c>
      <c r="F133" s="7">
        <v>48235</v>
      </c>
      <c r="G133" s="3">
        <v>16000</v>
      </c>
      <c r="H133" s="8">
        <v>0</v>
      </c>
      <c r="I133" s="9">
        <v>0</v>
      </c>
      <c r="J133" s="8">
        <v>0</v>
      </c>
      <c r="K133" s="9">
        <v>0</v>
      </c>
      <c r="L133" s="8">
        <v>0</v>
      </c>
      <c r="M133" s="9">
        <v>0</v>
      </c>
      <c r="N133" s="7">
        <v>14480</v>
      </c>
      <c r="O133" s="3">
        <v>0</v>
      </c>
      <c r="P133" s="4">
        <f t="shared" si="4"/>
        <v>62715</v>
      </c>
      <c r="Q133" s="4">
        <f t="shared" si="5"/>
        <v>16000</v>
      </c>
    </row>
    <row r="134" spans="1:17" s="10" customFormat="1" ht="22.5" x14ac:dyDescent="0.25">
      <c r="A134" s="6" t="s">
        <v>304</v>
      </c>
      <c r="B134" s="6" t="s">
        <v>305</v>
      </c>
      <c r="C134" s="6" t="s">
        <v>306</v>
      </c>
      <c r="D134" s="6" t="s">
        <v>307</v>
      </c>
      <c r="E134" s="6" t="s">
        <v>14</v>
      </c>
      <c r="F134" s="7">
        <v>79080</v>
      </c>
      <c r="G134" s="3">
        <v>16800</v>
      </c>
      <c r="H134" s="8">
        <v>0</v>
      </c>
      <c r="I134" s="9">
        <v>0</v>
      </c>
      <c r="J134" s="8">
        <v>0</v>
      </c>
      <c r="K134" s="9">
        <v>0</v>
      </c>
      <c r="L134" s="8">
        <v>0</v>
      </c>
      <c r="M134" s="9">
        <v>0</v>
      </c>
      <c r="N134" s="7">
        <v>1860</v>
      </c>
      <c r="O134" s="3">
        <v>0</v>
      </c>
      <c r="P134" s="4">
        <f t="shared" si="4"/>
        <v>80940</v>
      </c>
      <c r="Q134" s="4">
        <f t="shared" si="5"/>
        <v>16800</v>
      </c>
    </row>
    <row r="135" spans="1:17" s="10" customFormat="1" ht="45" x14ac:dyDescent="0.25">
      <c r="A135" s="6" t="s">
        <v>453</v>
      </c>
      <c r="B135" s="6" t="s">
        <v>454</v>
      </c>
      <c r="C135" s="6" t="s">
        <v>455</v>
      </c>
      <c r="D135" s="6" t="s">
        <v>200</v>
      </c>
      <c r="E135" s="6" t="s">
        <v>6</v>
      </c>
      <c r="F135" s="7">
        <v>111090</v>
      </c>
      <c r="G135" s="3">
        <v>16800</v>
      </c>
      <c r="H135" s="8">
        <v>0</v>
      </c>
      <c r="I135" s="9">
        <v>0</v>
      </c>
      <c r="J135" s="8">
        <v>0</v>
      </c>
      <c r="K135" s="9">
        <v>0</v>
      </c>
      <c r="L135" s="8">
        <v>0</v>
      </c>
      <c r="M135" s="9">
        <v>0</v>
      </c>
      <c r="N135" s="7">
        <v>3380</v>
      </c>
      <c r="O135" s="3">
        <v>0</v>
      </c>
      <c r="P135" s="4">
        <f t="shared" si="4"/>
        <v>114470</v>
      </c>
      <c r="Q135" s="4">
        <f t="shared" si="5"/>
        <v>16800</v>
      </c>
    </row>
    <row r="136" spans="1:17" s="10" customFormat="1" ht="33.75" x14ac:dyDescent="0.25">
      <c r="A136" s="6" t="s">
        <v>671</v>
      </c>
      <c r="B136" s="1" t="s">
        <v>672</v>
      </c>
      <c r="C136" s="6" t="s">
        <v>672</v>
      </c>
      <c r="D136" s="6" t="s">
        <v>463</v>
      </c>
      <c r="E136" s="6" t="s">
        <v>7</v>
      </c>
      <c r="F136" s="7">
        <v>23940</v>
      </c>
      <c r="G136" s="3">
        <v>16800</v>
      </c>
      <c r="H136" s="8">
        <v>0</v>
      </c>
      <c r="I136" s="9">
        <v>0</v>
      </c>
      <c r="J136" s="8">
        <v>0</v>
      </c>
      <c r="K136" s="9">
        <v>0</v>
      </c>
      <c r="L136" s="8">
        <v>0</v>
      </c>
      <c r="M136" s="9">
        <v>0</v>
      </c>
      <c r="N136" s="8">
        <v>0</v>
      </c>
      <c r="O136" s="9">
        <v>0</v>
      </c>
      <c r="P136" s="4">
        <f t="shared" si="4"/>
        <v>23940</v>
      </c>
      <c r="Q136" s="4">
        <f t="shared" si="5"/>
        <v>16800</v>
      </c>
    </row>
    <row r="137" spans="1:17" s="10" customFormat="1" ht="33.75" x14ac:dyDescent="0.25">
      <c r="A137" s="6" t="s">
        <v>673</v>
      </c>
      <c r="B137" s="1" t="s">
        <v>674</v>
      </c>
      <c r="C137" s="6" t="s">
        <v>674</v>
      </c>
      <c r="D137" s="6" t="s">
        <v>177</v>
      </c>
      <c r="E137" s="6" t="s">
        <v>3</v>
      </c>
      <c r="F137" s="7">
        <v>47540</v>
      </c>
      <c r="G137" s="3">
        <v>17000</v>
      </c>
      <c r="H137" s="8">
        <v>0</v>
      </c>
      <c r="I137" s="9">
        <v>0</v>
      </c>
      <c r="J137" s="8">
        <v>0</v>
      </c>
      <c r="K137" s="9">
        <v>0</v>
      </c>
      <c r="L137" s="8">
        <v>0</v>
      </c>
      <c r="M137" s="9">
        <v>0</v>
      </c>
      <c r="N137" s="8">
        <v>0</v>
      </c>
      <c r="O137" s="9">
        <v>0</v>
      </c>
      <c r="P137" s="4">
        <f t="shared" si="4"/>
        <v>47540</v>
      </c>
      <c r="Q137" s="4">
        <f t="shared" si="5"/>
        <v>17000</v>
      </c>
    </row>
    <row r="138" spans="1:17" s="10" customFormat="1" ht="45" x14ac:dyDescent="0.25">
      <c r="A138" s="6" t="s">
        <v>166</v>
      </c>
      <c r="B138" s="6"/>
      <c r="C138" s="6" t="s">
        <v>167</v>
      </c>
      <c r="D138" s="6" t="s">
        <v>168</v>
      </c>
      <c r="E138" s="6" t="s">
        <v>7</v>
      </c>
      <c r="F138" s="8">
        <v>0</v>
      </c>
      <c r="G138" s="9">
        <v>0</v>
      </c>
      <c r="H138" s="8">
        <v>0</v>
      </c>
      <c r="I138" s="9">
        <v>0</v>
      </c>
      <c r="J138" s="7">
        <v>21824</v>
      </c>
      <c r="K138" s="3">
        <v>17500</v>
      </c>
      <c r="L138" s="7">
        <v>18445</v>
      </c>
      <c r="M138" s="3">
        <v>0</v>
      </c>
      <c r="N138" s="8">
        <v>0</v>
      </c>
      <c r="O138" s="9">
        <v>0</v>
      </c>
      <c r="P138" s="4">
        <f t="shared" si="4"/>
        <v>40269</v>
      </c>
      <c r="Q138" s="4">
        <f t="shared" si="5"/>
        <v>17500</v>
      </c>
    </row>
    <row r="139" spans="1:17" s="11" customFormat="1" ht="123.75" x14ac:dyDescent="0.25">
      <c r="A139" s="6" t="s">
        <v>308</v>
      </c>
      <c r="B139" s="6"/>
      <c r="C139" s="6" t="s">
        <v>309</v>
      </c>
      <c r="D139" s="6" t="s">
        <v>310</v>
      </c>
      <c r="E139" s="6" t="s">
        <v>7</v>
      </c>
      <c r="F139" s="8">
        <v>0</v>
      </c>
      <c r="G139" s="9">
        <v>0</v>
      </c>
      <c r="H139" s="8">
        <v>0</v>
      </c>
      <c r="I139" s="9">
        <v>0</v>
      </c>
      <c r="J139" s="7">
        <v>22050</v>
      </c>
      <c r="K139" s="3">
        <v>17600</v>
      </c>
      <c r="L139" s="8">
        <v>0</v>
      </c>
      <c r="M139" s="9">
        <v>0</v>
      </c>
      <c r="N139" s="8">
        <v>0</v>
      </c>
      <c r="O139" s="9">
        <v>0</v>
      </c>
      <c r="P139" s="4">
        <f t="shared" si="4"/>
        <v>22050</v>
      </c>
      <c r="Q139" s="4">
        <f t="shared" si="5"/>
        <v>17600</v>
      </c>
    </row>
    <row r="140" spans="1:17" s="10" customFormat="1" ht="33.75" x14ac:dyDescent="0.25">
      <c r="A140" s="6" t="s">
        <v>46</v>
      </c>
      <c r="B140" s="6" t="s">
        <v>47</v>
      </c>
      <c r="C140" s="6" t="s">
        <v>48</v>
      </c>
      <c r="D140" s="6" t="s">
        <v>49</v>
      </c>
      <c r="E140" s="6" t="s">
        <v>8</v>
      </c>
      <c r="F140" s="8">
        <v>0</v>
      </c>
      <c r="G140" s="9">
        <v>0</v>
      </c>
      <c r="H140" s="7">
        <v>18400</v>
      </c>
      <c r="I140" s="3">
        <v>18400</v>
      </c>
      <c r="J140" s="8">
        <v>0</v>
      </c>
      <c r="K140" s="9">
        <v>0</v>
      </c>
      <c r="L140" s="8">
        <v>0</v>
      </c>
      <c r="M140" s="9">
        <v>0</v>
      </c>
      <c r="N140" s="8">
        <v>0</v>
      </c>
      <c r="O140" s="9">
        <v>0</v>
      </c>
      <c r="P140" s="4">
        <f t="shared" si="4"/>
        <v>18400</v>
      </c>
      <c r="Q140" s="4">
        <f t="shared" si="5"/>
        <v>18400</v>
      </c>
    </row>
    <row r="141" spans="1:17" s="10" customFormat="1" ht="45" x14ac:dyDescent="0.25">
      <c r="A141" s="6" t="s">
        <v>498</v>
      </c>
      <c r="B141" s="6" t="s">
        <v>499</v>
      </c>
      <c r="C141" s="6" t="s">
        <v>500</v>
      </c>
      <c r="D141" s="6" t="s">
        <v>501</v>
      </c>
      <c r="E141" s="6" t="s">
        <v>16</v>
      </c>
      <c r="F141" s="7">
        <v>76805</v>
      </c>
      <c r="G141" s="3">
        <v>19200</v>
      </c>
      <c r="H141" s="7">
        <v>32120</v>
      </c>
      <c r="I141" s="3">
        <v>0</v>
      </c>
      <c r="J141" s="8">
        <v>0</v>
      </c>
      <c r="K141" s="9">
        <v>0</v>
      </c>
      <c r="L141" s="8">
        <v>0</v>
      </c>
      <c r="M141" s="9">
        <v>0</v>
      </c>
      <c r="N141" s="8">
        <v>0</v>
      </c>
      <c r="O141" s="9">
        <v>0</v>
      </c>
      <c r="P141" s="4">
        <f t="shared" si="4"/>
        <v>108925</v>
      </c>
      <c r="Q141" s="4">
        <f t="shared" si="5"/>
        <v>19200</v>
      </c>
    </row>
    <row r="142" spans="1:17" s="10" customFormat="1" ht="22.5" x14ac:dyDescent="0.25">
      <c r="A142" s="6" t="s">
        <v>502</v>
      </c>
      <c r="B142" s="6" t="s">
        <v>503</v>
      </c>
      <c r="C142" s="6" t="s">
        <v>504</v>
      </c>
      <c r="D142" s="6" t="s">
        <v>177</v>
      </c>
      <c r="E142" s="6" t="s">
        <v>3</v>
      </c>
      <c r="F142" s="7">
        <v>51460</v>
      </c>
      <c r="G142" s="3">
        <v>20000</v>
      </c>
      <c r="H142" s="8">
        <v>0</v>
      </c>
      <c r="I142" s="9">
        <v>0</v>
      </c>
      <c r="J142" s="8">
        <v>0</v>
      </c>
      <c r="K142" s="9">
        <v>0</v>
      </c>
      <c r="L142" s="8">
        <v>0</v>
      </c>
      <c r="M142" s="9">
        <v>0</v>
      </c>
      <c r="N142" s="8">
        <v>0</v>
      </c>
      <c r="O142" s="9">
        <v>0</v>
      </c>
      <c r="P142" s="4">
        <f t="shared" si="4"/>
        <v>51460</v>
      </c>
      <c r="Q142" s="4">
        <f t="shared" si="5"/>
        <v>20000</v>
      </c>
    </row>
    <row r="143" spans="1:17" s="11" customFormat="1" ht="33.75" x14ac:dyDescent="0.25">
      <c r="A143" s="6" t="s">
        <v>685</v>
      </c>
      <c r="B143" s="6"/>
      <c r="C143" s="1" t="s">
        <v>686</v>
      </c>
      <c r="D143" s="6" t="s">
        <v>177</v>
      </c>
      <c r="E143" s="6" t="s">
        <v>3</v>
      </c>
      <c r="F143" s="7">
        <v>84990</v>
      </c>
      <c r="G143" s="3">
        <v>20000</v>
      </c>
      <c r="H143" s="8">
        <v>0</v>
      </c>
      <c r="I143" s="9">
        <v>0</v>
      </c>
      <c r="J143" s="8">
        <v>0</v>
      </c>
      <c r="K143" s="9">
        <v>0</v>
      </c>
      <c r="L143" s="8">
        <v>0</v>
      </c>
      <c r="M143" s="9">
        <v>0</v>
      </c>
      <c r="N143" s="8">
        <v>0</v>
      </c>
      <c r="O143" s="9">
        <v>0</v>
      </c>
      <c r="P143" s="4">
        <f t="shared" si="4"/>
        <v>84990</v>
      </c>
      <c r="Q143" s="4">
        <f t="shared" si="5"/>
        <v>20000</v>
      </c>
    </row>
    <row r="144" spans="1:17" s="11" customFormat="1" ht="22.5" x14ac:dyDescent="0.25">
      <c r="A144" s="6" t="s">
        <v>160</v>
      </c>
      <c r="B144" s="6" t="s">
        <v>161</v>
      </c>
      <c r="C144" s="6" t="s">
        <v>162</v>
      </c>
      <c r="D144" s="6" t="s">
        <v>163</v>
      </c>
      <c r="E144" s="6" t="s">
        <v>7</v>
      </c>
      <c r="F144" s="7">
        <v>13820</v>
      </c>
      <c r="G144" s="3">
        <v>6000</v>
      </c>
      <c r="H144" s="7">
        <v>14270</v>
      </c>
      <c r="I144" s="3">
        <v>14270</v>
      </c>
      <c r="J144" s="8">
        <v>0</v>
      </c>
      <c r="K144" s="9">
        <v>0</v>
      </c>
      <c r="L144" s="8">
        <v>0</v>
      </c>
      <c r="M144" s="9">
        <v>0</v>
      </c>
      <c r="N144" s="8">
        <v>0</v>
      </c>
      <c r="O144" s="9">
        <v>0</v>
      </c>
      <c r="P144" s="4">
        <f t="shared" si="4"/>
        <v>28090</v>
      </c>
      <c r="Q144" s="4">
        <f t="shared" si="5"/>
        <v>20270</v>
      </c>
    </row>
    <row r="145" spans="1:17" s="10" customFormat="1" ht="33.75" x14ac:dyDescent="0.25">
      <c r="A145" s="6" t="s">
        <v>208</v>
      </c>
      <c r="B145" s="6" t="s">
        <v>193</v>
      </c>
      <c r="C145" s="6" t="s">
        <v>209</v>
      </c>
      <c r="D145" s="6" t="s">
        <v>210</v>
      </c>
      <c r="E145" s="6" t="s">
        <v>5</v>
      </c>
      <c r="F145" s="8">
        <v>0</v>
      </c>
      <c r="G145" s="9">
        <v>0</v>
      </c>
      <c r="H145" s="8">
        <v>0</v>
      </c>
      <c r="I145" s="9">
        <v>0</v>
      </c>
      <c r="J145" s="8">
        <v>0</v>
      </c>
      <c r="K145" s="9">
        <v>0</v>
      </c>
      <c r="L145" s="8">
        <v>0</v>
      </c>
      <c r="M145" s="9">
        <v>0</v>
      </c>
      <c r="N145" s="7">
        <v>49040</v>
      </c>
      <c r="O145" s="3">
        <v>20440</v>
      </c>
      <c r="P145" s="4">
        <f t="shared" si="4"/>
        <v>49040</v>
      </c>
      <c r="Q145" s="4">
        <f t="shared" si="5"/>
        <v>20440</v>
      </c>
    </row>
    <row r="146" spans="1:17" s="10" customFormat="1" ht="33.75" x14ac:dyDescent="0.25">
      <c r="A146" s="6" t="s">
        <v>169</v>
      </c>
      <c r="B146" s="6" t="s">
        <v>170</v>
      </c>
      <c r="C146" s="6" t="s">
        <v>171</v>
      </c>
      <c r="D146" s="6" t="s">
        <v>172</v>
      </c>
      <c r="E146" s="6" t="s">
        <v>7</v>
      </c>
      <c r="F146" s="7">
        <v>59330</v>
      </c>
      <c r="G146" s="3">
        <v>20800</v>
      </c>
      <c r="H146" s="8">
        <v>0</v>
      </c>
      <c r="I146" s="9">
        <v>0</v>
      </c>
      <c r="J146" s="8">
        <v>0</v>
      </c>
      <c r="K146" s="9">
        <v>0</v>
      </c>
      <c r="L146" s="8">
        <v>0</v>
      </c>
      <c r="M146" s="9">
        <v>0</v>
      </c>
      <c r="N146" s="8">
        <v>0</v>
      </c>
      <c r="O146" s="9">
        <v>0</v>
      </c>
      <c r="P146" s="4">
        <f t="shared" si="4"/>
        <v>59330</v>
      </c>
      <c r="Q146" s="4">
        <f t="shared" si="5"/>
        <v>20800</v>
      </c>
    </row>
    <row r="147" spans="1:17" s="10" customFormat="1" ht="45" x14ac:dyDescent="0.25">
      <c r="A147" s="6" t="s">
        <v>318</v>
      </c>
      <c r="B147" s="6" t="s">
        <v>319</v>
      </c>
      <c r="C147" s="6" t="s">
        <v>320</v>
      </c>
      <c r="D147" s="6" t="s">
        <v>4</v>
      </c>
      <c r="E147" s="6" t="s">
        <v>6</v>
      </c>
      <c r="F147" s="7">
        <v>69925</v>
      </c>
      <c r="G147" s="3">
        <v>20800</v>
      </c>
      <c r="H147" s="7">
        <v>57000</v>
      </c>
      <c r="I147" s="3">
        <v>0</v>
      </c>
      <c r="J147" s="8">
        <v>0</v>
      </c>
      <c r="K147" s="9">
        <v>0</v>
      </c>
      <c r="L147" s="8">
        <v>0</v>
      </c>
      <c r="M147" s="9">
        <v>0</v>
      </c>
      <c r="N147" s="7">
        <v>9510</v>
      </c>
      <c r="O147" s="3">
        <v>0</v>
      </c>
      <c r="P147" s="4">
        <f t="shared" si="4"/>
        <v>136435</v>
      </c>
      <c r="Q147" s="4">
        <f t="shared" si="5"/>
        <v>20800</v>
      </c>
    </row>
    <row r="148" spans="1:17" s="10" customFormat="1" ht="33.75" x14ac:dyDescent="0.25">
      <c r="A148" s="6" t="s">
        <v>678</v>
      </c>
      <c r="B148" s="6" t="s">
        <v>679</v>
      </c>
      <c r="C148" s="6" t="s">
        <v>680</v>
      </c>
      <c r="D148" s="6" t="s">
        <v>681</v>
      </c>
      <c r="E148" s="6" t="s">
        <v>16</v>
      </c>
      <c r="F148" s="7">
        <v>48445</v>
      </c>
      <c r="G148" s="3">
        <v>22100</v>
      </c>
      <c r="H148" s="8">
        <v>0</v>
      </c>
      <c r="I148" s="9">
        <v>0</v>
      </c>
      <c r="J148" s="8">
        <v>0</v>
      </c>
      <c r="K148" s="9">
        <v>0</v>
      </c>
      <c r="L148" s="8">
        <v>0</v>
      </c>
      <c r="M148" s="9">
        <v>0</v>
      </c>
      <c r="N148" s="8">
        <v>0</v>
      </c>
      <c r="O148" s="9">
        <v>0</v>
      </c>
      <c r="P148" s="4">
        <f t="shared" si="4"/>
        <v>48445</v>
      </c>
      <c r="Q148" s="4">
        <f t="shared" si="5"/>
        <v>22100</v>
      </c>
    </row>
    <row r="149" spans="1:17" s="10" customFormat="1" ht="90" x14ac:dyDescent="0.25">
      <c r="A149" s="6" t="s">
        <v>360</v>
      </c>
      <c r="B149" s="6" t="s">
        <v>361</v>
      </c>
      <c r="C149" s="6" t="s">
        <v>362</v>
      </c>
      <c r="D149" s="6" t="s">
        <v>299</v>
      </c>
      <c r="E149" s="6" t="s">
        <v>5</v>
      </c>
      <c r="F149" s="8">
        <v>0</v>
      </c>
      <c r="G149" s="9">
        <v>0</v>
      </c>
      <c r="H149" s="8">
        <v>0</v>
      </c>
      <c r="I149" s="9">
        <v>0</v>
      </c>
      <c r="J149" s="8">
        <v>0</v>
      </c>
      <c r="K149" s="9">
        <v>0</v>
      </c>
      <c r="L149" s="7">
        <v>22829</v>
      </c>
      <c r="M149" s="3">
        <v>22829</v>
      </c>
      <c r="N149" s="8">
        <v>0</v>
      </c>
      <c r="O149" s="9">
        <v>0</v>
      </c>
      <c r="P149" s="4">
        <f t="shared" si="4"/>
        <v>22829</v>
      </c>
      <c r="Q149" s="4">
        <f t="shared" si="5"/>
        <v>22829</v>
      </c>
    </row>
    <row r="150" spans="1:17" s="11" customFormat="1" ht="22.5" x14ac:dyDescent="0.25">
      <c r="A150" s="6" t="s">
        <v>510</v>
      </c>
      <c r="B150" s="6" t="s">
        <v>511</v>
      </c>
      <c r="C150" s="6" t="s">
        <v>511</v>
      </c>
      <c r="D150" s="6" t="s">
        <v>512</v>
      </c>
      <c r="E150" s="6" t="s">
        <v>7</v>
      </c>
      <c r="F150" s="7">
        <v>53000</v>
      </c>
      <c r="G150" s="3">
        <v>10200</v>
      </c>
      <c r="H150" s="8">
        <v>0</v>
      </c>
      <c r="I150" s="9">
        <v>0</v>
      </c>
      <c r="J150" s="8">
        <v>0</v>
      </c>
      <c r="K150" s="9">
        <v>0</v>
      </c>
      <c r="L150" s="7">
        <v>21200</v>
      </c>
      <c r="M150" s="3">
        <v>12800</v>
      </c>
      <c r="N150" s="7">
        <v>11310</v>
      </c>
      <c r="O150" s="3">
        <v>0</v>
      </c>
      <c r="P150" s="4">
        <f t="shared" si="4"/>
        <v>85510</v>
      </c>
      <c r="Q150" s="4">
        <f t="shared" si="5"/>
        <v>23000</v>
      </c>
    </row>
    <row r="151" spans="1:17" s="10" customFormat="1" ht="45" x14ac:dyDescent="0.25">
      <c r="A151" s="6" t="s">
        <v>635</v>
      </c>
      <c r="B151" s="6" t="s">
        <v>636</v>
      </c>
      <c r="C151" s="6" t="s">
        <v>637</v>
      </c>
      <c r="D151" s="6" t="s">
        <v>561</v>
      </c>
      <c r="E151" s="6" t="s">
        <v>6</v>
      </c>
      <c r="F151" s="8">
        <v>0</v>
      </c>
      <c r="G151" s="9">
        <v>0</v>
      </c>
      <c r="H151" s="7">
        <v>23282</v>
      </c>
      <c r="I151" s="3">
        <v>23282</v>
      </c>
      <c r="J151" s="8">
        <v>0</v>
      </c>
      <c r="K151" s="9">
        <v>0</v>
      </c>
      <c r="L151" s="8">
        <v>0</v>
      </c>
      <c r="M151" s="9">
        <v>0</v>
      </c>
      <c r="N151" s="8">
        <v>0</v>
      </c>
      <c r="O151" s="9">
        <v>0</v>
      </c>
      <c r="P151" s="4">
        <f t="shared" si="4"/>
        <v>23282</v>
      </c>
      <c r="Q151" s="4">
        <f t="shared" si="5"/>
        <v>23282</v>
      </c>
    </row>
    <row r="152" spans="1:17" s="10" customFormat="1" ht="33.75" x14ac:dyDescent="0.25">
      <c r="A152" s="6" t="s">
        <v>197</v>
      </c>
      <c r="B152" s="6" t="s">
        <v>198</v>
      </c>
      <c r="C152" s="6" t="s">
        <v>199</v>
      </c>
      <c r="D152" s="6" t="s">
        <v>163</v>
      </c>
      <c r="E152" s="6" t="s">
        <v>7</v>
      </c>
      <c r="F152" s="7">
        <v>36240</v>
      </c>
      <c r="G152" s="3">
        <v>7000</v>
      </c>
      <c r="H152" s="7">
        <v>16950</v>
      </c>
      <c r="I152" s="3">
        <v>16950</v>
      </c>
      <c r="J152" s="8">
        <v>0</v>
      </c>
      <c r="K152" s="9">
        <v>0</v>
      </c>
      <c r="L152" s="8">
        <v>0</v>
      </c>
      <c r="M152" s="9">
        <v>0</v>
      </c>
      <c r="N152" s="8">
        <v>0</v>
      </c>
      <c r="O152" s="9">
        <v>0</v>
      </c>
      <c r="P152" s="4">
        <f t="shared" si="4"/>
        <v>53190</v>
      </c>
      <c r="Q152" s="4">
        <f t="shared" si="5"/>
        <v>23950</v>
      </c>
    </row>
    <row r="153" spans="1:17" s="10" customFormat="1" ht="33.75" x14ac:dyDescent="0.25">
      <c r="A153" s="6" t="s">
        <v>344</v>
      </c>
      <c r="B153" s="6" t="s">
        <v>345</v>
      </c>
      <c r="C153" s="6" t="s">
        <v>346</v>
      </c>
      <c r="D153" s="6" t="s">
        <v>41</v>
      </c>
      <c r="E153" s="6" t="s">
        <v>6</v>
      </c>
      <c r="F153" s="7">
        <v>137520</v>
      </c>
      <c r="G153" s="3">
        <v>24000</v>
      </c>
      <c r="H153" s="8">
        <v>0</v>
      </c>
      <c r="I153" s="9">
        <v>0</v>
      </c>
      <c r="J153" s="8">
        <v>0</v>
      </c>
      <c r="K153" s="9">
        <v>0</v>
      </c>
      <c r="L153" s="8">
        <v>0</v>
      </c>
      <c r="M153" s="9">
        <v>0</v>
      </c>
      <c r="N153" s="8">
        <v>0</v>
      </c>
      <c r="O153" s="9">
        <v>0</v>
      </c>
      <c r="P153" s="4">
        <f t="shared" si="4"/>
        <v>137520</v>
      </c>
      <c r="Q153" s="4">
        <f t="shared" si="5"/>
        <v>24000</v>
      </c>
    </row>
    <row r="154" spans="1:17" s="10" customFormat="1" ht="45" x14ac:dyDescent="0.25">
      <c r="A154" s="6" t="s">
        <v>426</v>
      </c>
      <c r="B154" s="6" t="s">
        <v>427</v>
      </c>
      <c r="C154" s="6" t="s">
        <v>428</v>
      </c>
      <c r="D154" s="6" t="s">
        <v>41</v>
      </c>
      <c r="E154" s="6" t="s">
        <v>6</v>
      </c>
      <c r="F154" s="7">
        <v>87260</v>
      </c>
      <c r="G154" s="3">
        <v>24000</v>
      </c>
      <c r="H154" s="8">
        <v>0</v>
      </c>
      <c r="I154" s="9">
        <v>0</v>
      </c>
      <c r="J154" s="8">
        <v>0</v>
      </c>
      <c r="K154" s="9">
        <v>0</v>
      </c>
      <c r="L154" s="8">
        <v>0</v>
      </c>
      <c r="M154" s="9">
        <v>0</v>
      </c>
      <c r="N154" s="8">
        <v>0</v>
      </c>
      <c r="O154" s="9">
        <v>0</v>
      </c>
      <c r="P154" s="4">
        <f t="shared" si="4"/>
        <v>87260</v>
      </c>
      <c r="Q154" s="4">
        <f t="shared" si="5"/>
        <v>24000</v>
      </c>
    </row>
    <row r="155" spans="1:17" s="10" customFormat="1" ht="33.75" x14ac:dyDescent="0.25">
      <c r="A155" s="6" t="s">
        <v>627</v>
      </c>
      <c r="B155" s="6" t="s">
        <v>628</v>
      </c>
      <c r="C155" s="6" t="s">
        <v>629</v>
      </c>
      <c r="D155" s="6" t="s">
        <v>133</v>
      </c>
      <c r="E155" s="6" t="s">
        <v>6</v>
      </c>
      <c r="F155" s="7">
        <v>201985</v>
      </c>
      <c r="G155" s="3">
        <v>24000</v>
      </c>
      <c r="H155" s="8">
        <v>0</v>
      </c>
      <c r="I155" s="9">
        <v>0</v>
      </c>
      <c r="J155" s="8">
        <v>0</v>
      </c>
      <c r="K155" s="9">
        <v>0</v>
      </c>
      <c r="L155" s="8">
        <v>0</v>
      </c>
      <c r="M155" s="9">
        <v>0</v>
      </c>
      <c r="N155" s="8">
        <v>0</v>
      </c>
      <c r="O155" s="9">
        <v>0</v>
      </c>
      <c r="P155" s="4">
        <f t="shared" si="4"/>
        <v>201985</v>
      </c>
      <c r="Q155" s="4">
        <f t="shared" si="5"/>
        <v>24000</v>
      </c>
    </row>
    <row r="156" spans="1:17" s="11" customFormat="1" ht="22.5" x14ac:dyDescent="0.25">
      <c r="A156" s="6" t="s">
        <v>384</v>
      </c>
      <c r="B156" s="6" t="s">
        <v>385</v>
      </c>
      <c r="C156" s="6" t="s">
        <v>386</v>
      </c>
      <c r="D156" s="6" t="s">
        <v>387</v>
      </c>
      <c r="E156" s="6" t="s">
        <v>5</v>
      </c>
      <c r="F156" s="8">
        <v>0</v>
      </c>
      <c r="G156" s="9">
        <v>0</v>
      </c>
      <c r="H156" s="7">
        <v>26960</v>
      </c>
      <c r="I156" s="3">
        <v>0</v>
      </c>
      <c r="J156" s="7">
        <v>36090</v>
      </c>
      <c r="K156" s="4">
        <v>0</v>
      </c>
      <c r="L156" s="8">
        <v>0</v>
      </c>
      <c r="M156" s="4">
        <v>25000</v>
      </c>
      <c r="N156" s="7">
        <v>175290</v>
      </c>
      <c r="O156" s="3">
        <v>0</v>
      </c>
      <c r="P156" s="4">
        <f t="shared" si="4"/>
        <v>238340</v>
      </c>
      <c r="Q156" s="4">
        <f t="shared" si="5"/>
        <v>25000</v>
      </c>
    </row>
    <row r="157" spans="1:17" s="10" customFormat="1" ht="78.75" x14ac:dyDescent="0.25">
      <c r="A157" s="6" t="s">
        <v>526</v>
      </c>
      <c r="B157" s="6" t="s">
        <v>527</v>
      </c>
      <c r="C157" s="6" t="s">
        <v>528</v>
      </c>
      <c r="D157" s="6" t="s">
        <v>529</v>
      </c>
      <c r="E157" s="6" t="s">
        <v>12</v>
      </c>
      <c r="F157" s="7">
        <v>1370</v>
      </c>
      <c r="G157" s="3">
        <v>1370</v>
      </c>
      <c r="H157" s="12">
        <v>19440</v>
      </c>
      <c r="I157" s="4">
        <v>19440</v>
      </c>
      <c r="J157" s="8">
        <v>0</v>
      </c>
      <c r="K157" s="9">
        <v>0</v>
      </c>
      <c r="L157" s="7">
        <v>4260</v>
      </c>
      <c r="M157" s="3">
        <v>4260</v>
      </c>
      <c r="N157" s="8">
        <v>0</v>
      </c>
      <c r="O157" s="9">
        <v>0</v>
      </c>
      <c r="P157" s="4">
        <f t="shared" si="4"/>
        <v>25070</v>
      </c>
      <c r="Q157" s="4">
        <f t="shared" si="5"/>
        <v>25070</v>
      </c>
    </row>
    <row r="158" spans="1:17" s="10" customFormat="1" ht="67.5" x14ac:dyDescent="0.25">
      <c r="A158" s="6" t="s">
        <v>482</v>
      </c>
      <c r="B158" s="6" t="s">
        <v>483</v>
      </c>
      <c r="C158" s="6" t="s">
        <v>484</v>
      </c>
      <c r="D158" s="6" t="s">
        <v>196</v>
      </c>
      <c r="E158" s="6" t="s">
        <v>12</v>
      </c>
      <c r="F158" s="8">
        <v>0</v>
      </c>
      <c r="G158" s="9">
        <v>0</v>
      </c>
      <c r="H158" s="7">
        <v>51120</v>
      </c>
      <c r="I158" s="3">
        <v>25170</v>
      </c>
      <c r="J158" s="8">
        <v>0</v>
      </c>
      <c r="K158" s="9">
        <v>0</v>
      </c>
      <c r="L158" s="8">
        <v>0</v>
      </c>
      <c r="M158" s="9">
        <v>0</v>
      </c>
      <c r="N158" s="8">
        <v>0</v>
      </c>
      <c r="O158" s="9">
        <v>0</v>
      </c>
      <c r="P158" s="4">
        <f t="shared" si="4"/>
        <v>51120</v>
      </c>
      <c r="Q158" s="4">
        <f t="shared" si="5"/>
        <v>25170</v>
      </c>
    </row>
    <row r="159" spans="1:17" s="10" customFormat="1" ht="33.75" x14ac:dyDescent="0.25">
      <c r="A159" s="6" t="s">
        <v>30</v>
      </c>
      <c r="B159" s="6" t="s">
        <v>31</v>
      </c>
      <c r="C159" s="6" t="s">
        <v>32</v>
      </c>
      <c r="D159" s="6" t="s">
        <v>33</v>
      </c>
      <c r="E159" s="6" t="s">
        <v>5</v>
      </c>
      <c r="F159" s="7">
        <v>73515</v>
      </c>
      <c r="G159" s="3">
        <v>26400</v>
      </c>
      <c r="H159" s="7">
        <v>63700</v>
      </c>
      <c r="I159" s="3">
        <v>0</v>
      </c>
      <c r="J159" s="8">
        <v>0</v>
      </c>
      <c r="K159" s="9">
        <v>0</v>
      </c>
      <c r="L159" s="8">
        <v>0</v>
      </c>
      <c r="M159" s="9">
        <v>0</v>
      </c>
      <c r="N159" s="8">
        <v>0</v>
      </c>
      <c r="O159" s="9">
        <v>0</v>
      </c>
      <c r="P159" s="4">
        <f t="shared" si="4"/>
        <v>137215</v>
      </c>
      <c r="Q159" s="4">
        <f t="shared" si="5"/>
        <v>26400</v>
      </c>
    </row>
    <row r="160" spans="1:17" s="10" customFormat="1" ht="22.5" x14ac:dyDescent="0.25">
      <c r="A160" s="6" t="s">
        <v>78</v>
      </c>
      <c r="B160" s="6" t="s">
        <v>79</v>
      </c>
      <c r="C160" s="6" t="s">
        <v>80</v>
      </c>
      <c r="D160" s="6" t="s">
        <v>81</v>
      </c>
      <c r="E160" s="6" t="s">
        <v>14</v>
      </c>
      <c r="F160" s="8">
        <v>0</v>
      </c>
      <c r="G160" s="9">
        <v>0</v>
      </c>
      <c r="H160" s="7">
        <v>26526</v>
      </c>
      <c r="I160" s="3">
        <v>26526</v>
      </c>
      <c r="J160" s="8">
        <v>0</v>
      </c>
      <c r="K160" s="9">
        <v>0</v>
      </c>
      <c r="L160" s="8">
        <v>0</v>
      </c>
      <c r="M160" s="9">
        <v>0</v>
      </c>
      <c r="N160" s="8">
        <v>0</v>
      </c>
      <c r="O160" s="9">
        <v>0</v>
      </c>
      <c r="P160" s="4">
        <f t="shared" si="4"/>
        <v>26526</v>
      </c>
      <c r="Q160" s="4">
        <f t="shared" si="5"/>
        <v>26526</v>
      </c>
    </row>
    <row r="161" spans="1:17" s="10" customFormat="1" ht="45" x14ac:dyDescent="0.25">
      <c r="A161" s="6" t="s">
        <v>408</v>
      </c>
      <c r="B161" s="6" t="s">
        <v>409</v>
      </c>
      <c r="C161" s="6" t="s">
        <v>410</v>
      </c>
      <c r="D161" s="6" t="s">
        <v>411</v>
      </c>
      <c r="E161" s="6" t="s">
        <v>14</v>
      </c>
      <c r="F161" s="7">
        <v>14890</v>
      </c>
      <c r="G161" s="3">
        <v>7000</v>
      </c>
      <c r="H161" s="7">
        <v>21950</v>
      </c>
      <c r="I161" s="3">
        <v>19850</v>
      </c>
      <c r="J161" s="8">
        <v>0</v>
      </c>
      <c r="K161" s="9">
        <v>0</v>
      </c>
      <c r="L161" s="8">
        <v>0</v>
      </c>
      <c r="M161" s="9">
        <v>0</v>
      </c>
      <c r="N161" s="8">
        <v>0</v>
      </c>
      <c r="O161" s="9">
        <v>0</v>
      </c>
      <c r="P161" s="4">
        <f t="shared" si="4"/>
        <v>36840</v>
      </c>
      <c r="Q161" s="4">
        <f t="shared" si="5"/>
        <v>26850</v>
      </c>
    </row>
    <row r="162" spans="1:17" s="10" customFormat="1" ht="67.5" x14ac:dyDescent="0.25">
      <c r="A162" s="6" t="s">
        <v>332</v>
      </c>
      <c r="B162" s="6" t="s">
        <v>333</v>
      </c>
      <c r="C162" s="6" t="s">
        <v>334</v>
      </c>
      <c r="D162" s="6" t="s">
        <v>148</v>
      </c>
      <c r="E162" s="6" t="s">
        <v>7</v>
      </c>
      <c r="F162" s="8">
        <v>0</v>
      </c>
      <c r="G162" s="9">
        <v>0</v>
      </c>
      <c r="H162" s="7">
        <v>27190</v>
      </c>
      <c r="I162" s="3">
        <v>27190</v>
      </c>
      <c r="J162" s="8">
        <v>0</v>
      </c>
      <c r="K162" s="9">
        <v>0</v>
      </c>
      <c r="L162" s="8">
        <v>0</v>
      </c>
      <c r="M162" s="9">
        <v>0</v>
      </c>
      <c r="N162" s="7">
        <v>2570</v>
      </c>
      <c r="O162" s="3">
        <v>0</v>
      </c>
      <c r="P162" s="4">
        <f t="shared" si="4"/>
        <v>29760</v>
      </c>
      <c r="Q162" s="4">
        <f t="shared" si="5"/>
        <v>27190</v>
      </c>
    </row>
    <row r="163" spans="1:17" s="10" customFormat="1" ht="11.25" x14ac:dyDescent="0.25">
      <c r="A163" s="6" t="s">
        <v>675</v>
      </c>
      <c r="B163" s="6" t="s">
        <v>676</v>
      </c>
      <c r="C163" s="6" t="s">
        <v>677</v>
      </c>
      <c r="D163" s="6" t="s">
        <v>222</v>
      </c>
      <c r="E163" s="6" t="s">
        <v>12</v>
      </c>
      <c r="F163" s="8">
        <v>0</v>
      </c>
      <c r="G163" s="9">
        <v>0</v>
      </c>
      <c r="H163" s="7">
        <v>27240</v>
      </c>
      <c r="I163" s="3">
        <v>27240</v>
      </c>
      <c r="J163" s="8">
        <v>0</v>
      </c>
      <c r="K163" s="9">
        <v>0</v>
      </c>
      <c r="L163" s="8">
        <v>0</v>
      </c>
      <c r="M163" s="9">
        <v>0</v>
      </c>
      <c r="N163" s="8">
        <v>0</v>
      </c>
      <c r="O163" s="9">
        <v>0</v>
      </c>
      <c r="P163" s="4">
        <f t="shared" si="4"/>
        <v>27240</v>
      </c>
      <c r="Q163" s="4">
        <f t="shared" si="5"/>
        <v>27240</v>
      </c>
    </row>
    <row r="164" spans="1:17" s="10" customFormat="1" ht="33.75" x14ac:dyDescent="0.25">
      <c r="A164" s="6" t="s">
        <v>698</v>
      </c>
      <c r="B164" s="6" t="s">
        <v>699</v>
      </c>
      <c r="C164" s="6" t="s">
        <v>700</v>
      </c>
      <c r="D164" s="6" t="s">
        <v>176</v>
      </c>
      <c r="E164" s="6" t="s">
        <v>7</v>
      </c>
      <c r="F164" s="7">
        <v>12315</v>
      </c>
      <c r="G164" s="3">
        <v>6000</v>
      </c>
      <c r="H164" s="7">
        <v>21810</v>
      </c>
      <c r="I164" s="3">
        <v>21810</v>
      </c>
      <c r="J164" s="8">
        <v>0</v>
      </c>
      <c r="K164" s="9">
        <v>0</v>
      </c>
      <c r="L164" s="8">
        <v>0</v>
      </c>
      <c r="M164" s="9">
        <v>0</v>
      </c>
      <c r="N164" s="8">
        <v>0</v>
      </c>
      <c r="O164" s="9">
        <v>0</v>
      </c>
      <c r="P164" s="4">
        <f t="shared" si="4"/>
        <v>34125</v>
      </c>
      <c r="Q164" s="4">
        <f t="shared" si="5"/>
        <v>27810</v>
      </c>
    </row>
    <row r="165" spans="1:17" s="10" customFormat="1" ht="33.75" x14ac:dyDescent="0.25">
      <c r="A165" s="6" t="s">
        <v>562</v>
      </c>
      <c r="B165" s="6" t="s">
        <v>563</v>
      </c>
      <c r="C165" s="6" t="s">
        <v>564</v>
      </c>
      <c r="D165" s="6" t="s">
        <v>565</v>
      </c>
      <c r="E165" s="6" t="s">
        <v>13</v>
      </c>
      <c r="F165" s="7">
        <v>82815</v>
      </c>
      <c r="G165" s="3">
        <v>28000</v>
      </c>
      <c r="H165" s="8">
        <v>0</v>
      </c>
      <c r="I165" s="9">
        <v>0</v>
      </c>
      <c r="J165" s="8">
        <v>0</v>
      </c>
      <c r="K165" s="9">
        <v>0</v>
      </c>
      <c r="L165" s="8">
        <v>0</v>
      </c>
      <c r="M165" s="9">
        <v>0</v>
      </c>
      <c r="N165" s="7">
        <v>8740</v>
      </c>
      <c r="O165" s="3">
        <v>0</v>
      </c>
      <c r="P165" s="4">
        <f t="shared" si="4"/>
        <v>91555</v>
      </c>
      <c r="Q165" s="4">
        <f t="shared" si="5"/>
        <v>28000</v>
      </c>
    </row>
    <row r="166" spans="1:17" s="10" customFormat="1" ht="45" x14ac:dyDescent="0.25">
      <c r="A166" s="6" t="s">
        <v>139</v>
      </c>
      <c r="B166" s="6" t="s">
        <v>140</v>
      </c>
      <c r="C166" s="6" t="s">
        <v>141</v>
      </c>
      <c r="D166" s="6" t="s">
        <v>142</v>
      </c>
      <c r="E166" s="6" t="s">
        <v>14</v>
      </c>
      <c r="F166" s="8">
        <v>0</v>
      </c>
      <c r="G166" s="9">
        <v>0</v>
      </c>
      <c r="H166" s="7">
        <v>28470</v>
      </c>
      <c r="I166" s="3">
        <v>28470</v>
      </c>
      <c r="J166" s="8">
        <v>0</v>
      </c>
      <c r="K166" s="9">
        <v>0</v>
      </c>
      <c r="L166" s="8">
        <v>0</v>
      </c>
      <c r="M166" s="9">
        <v>0</v>
      </c>
      <c r="N166" s="8">
        <v>0</v>
      </c>
      <c r="O166" s="9">
        <v>0</v>
      </c>
      <c r="P166" s="4">
        <f t="shared" si="4"/>
        <v>28470</v>
      </c>
      <c r="Q166" s="4">
        <f t="shared" si="5"/>
        <v>28470</v>
      </c>
    </row>
    <row r="167" spans="1:17" s="10" customFormat="1" ht="22.5" x14ac:dyDescent="0.25">
      <c r="A167" s="6" t="s">
        <v>164</v>
      </c>
      <c r="B167" s="6" t="s">
        <v>165</v>
      </c>
      <c r="C167" s="6" t="s">
        <v>165</v>
      </c>
      <c r="D167" s="6" t="s">
        <v>163</v>
      </c>
      <c r="E167" s="6" t="s">
        <v>7</v>
      </c>
      <c r="F167" s="7">
        <v>35280</v>
      </c>
      <c r="G167" s="3">
        <v>3000</v>
      </c>
      <c r="H167" s="7">
        <v>26100</v>
      </c>
      <c r="I167" s="3">
        <v>26100</v>
      </c>
      <c r="J167" s="8">
        <v>0</v>
      </c>
      <c r="K167" s="9">
        <v>0</v>
      </c>
      <c r="L167" s="8">
        <v>0</v>
      </c>
      <c r="M167" s="9">
        <v>0</v>
      </c>
      <c r="N167" s="7">
        <v>2900</v>
      </c>
      <c r="O167" s="3">
        <v>0</v>
      </c>
      <c r="P167" s="4">
        <f t="shared" si="4"/>
        <v>64280</v>
      </c>
      <c r="Q167" s="4">
        <f t="shared" si="5"/>
        <v>29100</v>
      </c>
    </row>
    <row r="168" spans="1:17" s="10" customFormat="1" ht="56.25" x14ac:dyDescent="0.25">
      <c r="A168" s="6" t="s">
        <v>687</v>
      </c>
      <c r="B168" s="6" t="s">
        <v>688</v>
      </c>
      <c r="C168" s="6" t="s">
        <v>689</v>
      </c>
      <c r="D168" s="6" t="s">
        <v>690</v>
      </c>
      <c r="E168" s="6" t="s">
        <v>5</v>
      </c>
      <c r="F168" s="8">
        <v>0</v>
      </c>
      <c r="G168" s="9">
        <v>0</v>
      </c>
      <c r="H168" s="8">
        <v>0</v>
      </c>
      <c r="I168" s="9">
        <v>0</v>
      </c>
      <c r="J168" s="8">
        <v>0</v>
      </c>
      <c r="K168" s="9">
        <v>0</v>
      </c>
      <c r="L168" s="8">
        <v>0</v>
      </c>
      <c r="M168" s="9">
        <v>0</v>
      </c>
      <c r="N168" s="7">
        <v>48000</v>
      </c>
      <c r="O168" s="3">
        <v>30000</v>
      </c>
      <c r="P168" s="4">
        <f t="shared" si="4"/>
        <v>48000</v>
      </c>
      <c r="Q168" s="4">
        <f t="shared" si="5"/>
        <v>30000</v>
      </c>
    </row>
    <row r="169" spans="1:17" s="10" customFormat="1" ht="45" x14ac:dyDescent="0.25">
      <c r="A169" s="6" t="s">
        <v>521</v>
      </c>
      <c r="B169" s="6"/>
      <c r="C169" s="6" t="s">
        <v>522</v>
      </c>
      <c r="D169" s="6" t="s">
        <v>523</v>
      </c>
      <c r="E169" s="6" t="s">
        <v>16</v>
      </c>
      <c r="F169" s="7">
        <v>14160</v>
      </c>
      <c r="G169" s="3">
        <v>5700</v>
      </c>
      <c r="H169" s="8">
        <v>0</v>
      </c>
      <c r="I169" s="9">
        <v>0</v>
      </c>
      <c r="J169" s="8">
        <v>0</v>
      </c>
      <c r="K169" s="9">
        <v>0</v>
      </c>
      <c r="L169" s="8">
        <v>0</v>
      </c>
      <c r="M169" s="9">
        <v>0</v>
      </c>
      <c r="N169" s="7">
        <v>30860</v>
      </c>
      <c r="O169" s="3">
        <v>24700</v>
      </c>
      <c r="P169" s="4">
        <f t="shared" si="4"/>
        <v>45020</v>
      </c>
      <c r="Q169" s="4">
        <f t="shared" si="5"/>
        <v>30400</v>
      </c>
    </row>
    <row r="170" spans="1:17" s="10" customFormat="1" ht="56.25" x14ac:dyDescent="0.25">
      <c r="A170" s="6" t="s">
        <v>558</v>
      </c>
      <c r="B170" s="6" t="s">
        <v>559</v>
      </c>
      <c r="C170" s="6" t="s">
        <v>560</v>
      </c>
      <c r="D170" s="6" t="s">
        <v>561</v>
      </c>
      <c r="E170" s="6" t="s">
        <v>6</v>
      </c>
      <c r="F170" s="7">
        <v>171690</v>
      </c>
      <c r="G170" s="3">
        <v>30400</v>
      </c>
      <c r="H170" s="8">
        <v>0</v>
      </c>
      <c r="I170" s="9">
        <v>0</v>
      </c>
      <c r="J170" s="8">
        <v>0</v>
      </c>
      <c r="K170" s="9">
        <v>0</v>
      </c>
      <c r="L170" s="8">
        <v>0</v>
      </c>
      <c r="M170" s="9">
        <v>0</v>
      </c>
      <c r="N170" s="8">
        <v>0</v>
      </c>
      <c r="O170" s="9">
        <v>0</v>
      </c>
      <c r="P170" s="4">
        <f t="shared" si="4"/>
        <v>171690</v>
      </c>
      <c r="Q170" s="4">
        <f t="shared" si="5"/>
        <v>30400</v>
      </c>
    </row>
    <row r="171" spans="1:17" s="10" customFormat="1" ht="56.25" x14ac:dyDescent="0.25">
      <c r="A171" s="6" t="s">
        <v>234</v>
      </c>
      <c r="B171" s="6" t="s">
        <v>235</v>
      </c>
      <c r="C171" s="6" t="s">
        <v>236</v>
      </c>
      <c r="D171" s="6" t="s">
        <v>237</v>
      </c>
      <c r="E171" s="6" t="s">
        <v>14</v>
      </c>
      <c r="F171" s="8">
        <v>0</v>
      </c>
      <c r="G171" s="9">
        <v>0</v>
      </c>
      <c r="H171" s="7">
        <v>30402</v>
      </c>
      <c r="I171" s="3">
        <v>30402</v>
      </c>
      <c r="J171" s="8">
        <v>0</v>
      </c>
      <c r="K171" s="9">
        <v>0</v>
      </c>
      <c r="L171" s="8">
        <v>0</v>
      </c>
      <c r="M171" s="9">
        <v>0</v>
      </c>
      <c r="N171" s="8">
        <v>0</v>
      </c>
      <c r="O171" s="9">
        <v>0</v>
      </c>
      <c r="P171" s="4">
        <f t="shared" si="4"/>
        <v>30402</v>
      </c>
      <c r="Q171" s="4">
        <f t="shared" si="5"/>
        <v>30402</v>
      </c>
    </row>
    <row r="172" spans="1:17" s="10" customFormat="1" ht="101.25" x14ac:dyDescent="0.25">
      <c r="A172" s="6" t="s">
        <v>249</v>
      </c>
      <c r="B172" s="6"/>
      <c r="C172" s="6" t="s">
        <v>250</v>
      </c>
      <c r="D172" s="6" t="s">
        <v>41</v>
      </c>
      <c r="E172" s="6" t="s">
        <v>6</v>
      </c>
      <c r="F172" s="8">
        <v>0</v>
      </c>
      <c r="G172" s="9">
        <v>0</v>
      </c>
      <c r="H172" s="8">
        <v>0</v>
      </c>
      <c r="I172" s="9">
        <v>0</v>
      </c>
      <c r="J172" s="8">
        <v>0</v>
      </c>
      <c r="K172" s="9">
        <v>0</v>
      </c>
      <c r="L172" s="7">
        <v>50481</v>
      </c>
      <c r="M172" s="3">
        <v>32000</v>
      </c>
      <c r="N172" s="8">
        <v>0</v>
      </c>
      <c r="O172" s="9">
        <v>0</v>
      </c>
      <c r="P172" s="4">
        <f t="shared" si="4"/>
        <v>50481</v>
      </c>
      <c r="Q172" s="4">
        <f t="shared" si="5"/>
        <v>32000</v>
      </c>
    </row>
    <row r="173" spans="1:17" s="10" customFormat="1" ht="67.5" x14ac:dyDescent="0.25">
      <c r="A173" s="6" t="s">
        <v>485</v>
      </c>
      <c r="B173" s="6" t="s">
        <v>486</v>
      </c>
      <c r="C173" s="6" t="s">
        <v>487</v>
      </c>
      <c r="D173" s="6" t="s">
        <v>488</v>
      </c>
      <c r="E173" s="6" t="s">
        <v>5</v>
      </c>
      <c r="F173" s="8">
        <v>0</v>
      </c>
      <c r="G173" s="9">
        <v>0</v>
      </c>
      <c r="H173" s="8">
        <v>0</v>
      </c>
      <c r="I173" s="9">
        <v>0</v>
      </c>
      <c r="J173" s="8">
        <v>0</v>
      </c>
      <c r="K173" s="9">
        <v>0</v>
      </c>
      <c r="L173" s="7">
        <v>62811</v>
      </c>
      <c r="M173" s="3">
        <v>32000</v>
      </c>
      <c r="N173" s="8">
        <v>0</v>
      </c>
      <c r="O173" s="9">
        <v>0</v>
      </c>
      <c r="P173" s="4">
        <f t="shared" si="4"/>
        <v>62811</v>
      </c>
      <c r="Q173" s="4">
        <f t="shared" si="5"/>
        <v>32000</v>
      </c>
    </row>
    <row r="174" spans="1:17" s="10" customFormat="1" ht="45" x14ac:dyDescent="0.25">
      <c r="A174" s="6" t="s">
        <v>286</v>
      </c>
      <c r="B174" s="6" t="s">
        <v>287</v>
      </c>
      <c r="C174" s="6" t="s">
        <v>288</v>
      </c>
      <c r="D174" s="6" t="s">
        <v>172</v>
      </c>
      <c r="E174" s="6" t="s">
        <v>7</v>
      </c>
      <c r="F174" s="7">
        <v>12210</v>
      </c>
      <c r="G174" s="3">
        <v>3000</v>
      </c>
      <c r="H174" s="7">
        <v>49730</v>
      </c>
      <c r="I174" s="3">
        <v>30000</v>
      </c>
      <c r="J174" s="8">
        <v>0</v>
      </c>
      <c r="K174" s="9">
        <v>0</v>
      </c>
      <c r="L174" s="8">
        <v>0</v>
      </c>
      <c r="M174" s="9">
        <v>0</v>
      </c>
      <c r="N174" s="8">
        <v>0</v>
      </c>
      <c r="O174" s="9">
        <v>0</v>
      </c>
      <c r="P174" s="4">
        <f t="shared" si="4"/>
        <v>61940</v>
      </c>
      <c r="Q174" s="4">
        <f t="shared" si="5"/>
        <v>33000</v>
      </c>
    </row>
    <row r="175" spans="1:17" s="10" customFormat="1" ht="11.25" x14ac:dyDescent="0.25">
      <c r="A175" s="6" t="s">
        <v>119</v>
      </c>
      <c r="B175" s="6" t="s">
        <v>120</v>
      </c>
      <c r="C175" s="6" t="s">
        <v>121</v>
      </c>
      <c r="D175" s="6" t="s">
        <v>122</v>
      </c>
      <c r="E175" s="6" t="s">
        <v>16</v>
      </c>
      <c r="F175" s="7">
        <v>38150</v>
      </c>
      <c r="G175" s="3">
        <v>8000</v>
      </c>
      <c r="H175" s="7">
        <v>25260</v>
      </c>
      <c r="I175" s="3">
        <v>25260</v>
      </c>
      <c r="J175" s="8">
        <v>0</v>
      </c>
      <c r="K175" s="9">
        <v>0</v>
      </c>
      <c r="L175" s="8">
        <v>0</v>
      </c>
      <c r="M175" s="9">
        <v>0</v>
      </c>
      <c r="N175" s="8">
        <v>0</v>
      </c>
      <c r="O175" s="9">
        <v>0</v>
      </c>
      <c r="P175" s="4">
        <f t="shared" si="4"/>
        <v>63410</v>
      </c>
      <c r="Q175" s="4">
        <f t="shared" si="5"/>
        <v>33260</v>
      </c>
    </row>
    <row r="176" spans="1:17" s="10" customFormat="1" ht="22.5" x14ac:dyDescent="0.25">
      <c r="A176" s="6" t="s">
        <v>399</v>
      </c>
      <c r="B176" s="6"/>
      <c r="C176" s="6" t="s">
        <v>400</v>
      </c>
      <c r="D176" s="6" t="s">
        <v>163</v>
      </c>
      <c r="E176" s="6" t="s">
        <v>7</v>
      </c>
      <c r="F176" s="7">
        <v>30595</v>
      </c>
      <c r="G176" s="3">
        <v>7000</v>
      </c>
      <c r="H176" s="7">
        <v>28000</v>
      </c>
      <c r="I176" s="3">
        <v>28000</v>
      </c>
      <c r="J176" s="8">
        <v>0</v>
      </c>
      <c r="K176" s="9">
        <v>0</v>
      </c>
      <c r="L176" s="8">
        <v>0</v>
      </c>
      <c r="M176" s="9">
        <v>0</v>
      </c>
      <c r="N176" s="8">
        <v>0</v>
      </c>
      <c r="O176" s="9">
        <v>0</v>
      </c>
      <c r="P176" s="4">
        <f t="shared" si="4"/>
        <v>58595</v>
      </c>
      <c r="Q176" s="4">
        <f t="shared" si="5"/>
        <v>35000</v>
      </c>
    </row>
    <row r="177" spans="1:17" s="10" customFormat="1" ht="22.5" x14ac:dyDescent="0.25">
      <c r="A177" s="6" t="s">
        <v>495</v>
      </c>
      <c r="B177" s="6" t="s">
        <v>496</v>
      </c>
      <c r="C177" s="6" t="s">
        <v>497</v>
      </c>
      <c r="D177" s="6" t="s">
        <v>481</v>
      </c>
      <c r="E177" s="6" t="s">
        <v>3</v>
      </c>
      <c r="F177" s="7">
        <v>94320</v>
      </c>
      <c r="G177" s="3">
        <v>27200</v>
      </c>
      <c r="H177" s="8">
        <v>0</v>
      </c>
      <c r="I177" s="9">
        <v>0</v>
      </c>
      <c r="J177" s="8">
        <v>0</v>
      </c>
      <c r="K177" s="9">
        <v>0</v>
      </c>
      <c r="L177" s="8">
        <v>0</v>
      </c>
      <c r="M177" s="9">
        <v>0</v>
      </c>
      <c r="N177" s="7">
        <v>11450</v>
      </c>
      <c r="O177" s="3">
        <v>8000</v>
      </c>
      <c r="P177" s="4">
        <f t="shared" si="4"/>
        <v>105770</v>
      </c>
      <c r="Q177" s="4">
        <f t="shared" si="5"/>
        <v>35200</v>
      </c>
    </row>
    <row r="178" spans="1:17" s="11" customFormat="1" ht="67.5" x14ac:dyDescent="0.25">
      <c r="A178" s="6" t="s">
        <v>468</v>
      </c>
      <c r="B178" s="6" t="s">
        <v>469</v>
      </c>
      <c r="C178" s="6" t="s">
        <v>470</v>
      </c>
      <c r="D178" s="6" t="s">
        <v>421</v>
      </c>
      <c r="E178" s="6" t="s">
        <v>8</v>
      </c>
      <c r="F178" s="8">
        <v>0</v>
      </c>
      <c r="G178" s="9">
        <v>0</v>
      </c>
      <c r="H178" s="7">
        <v>39000</v>
      </c>
      <c r="I178" s="3">
        <v>35500</v>
      </c>
      <c r="J178" s="8">
        <v>0</v>
      </c>
      <c r="K178" s="9">
        <v>0</v>
      </c>
      <c r="L178" s="8">
        <v>0</v>
      </c>
      <c r="M178" s="9">
        <v>0</v>
      </c>
      <c r="N178" s="7">
        <v>540</v>
      </c>
      <c r="O178" s="3">
        <v>0</v>
      </c>
      <c r="P178" s="4">
        <f t="shared" si="4"/>
        <v>39540</v>
      </c>
      <c r="Q178" s="4">
        <f t="shared" si="5"/>
        <v>35500</v>
      </c>
    </row>
    <row r="179" spans="1:17" s="10" customFormat="1" ht="22.5" x14ac:dyDescent="0.25">
      <c r="A179" s="6" t="s">
        <v>549</v>
      </c>
      <c r="B179" s="6" t="s">
        <v>550</v>
      </c>
      <c r="C179" s="6" t="s">
        <v>551</v>
      </c>
      <c r="D179" s="6" t="s">
        <v>53</v>
      </c>
      <c r="E179" s="6" t="s">
        <v>5</v>
      </c>
      <c r="F179" s="7">
        <v>61560</v>
      </c>
      <c r="G179" s="3">
        <v>36000</v>
      </c>
      <c r="H179" s="8">
        <v>0</v>
      </c>
      <c r="I179" s="9">
        <v>0</v>
      </c>
      <c r="J179" s="8">
        <v>0</v>
      </c>
      <c r="K179" s="9">
        <v>0</v>
      </c>
      <c r="L179" s="8">
        <v>0</v>
      </c>
      <c r="M179" s="9">
        <v>0</v>
      </c>
      <c r="N179" s="8">
        <v>0</v>
      </c>
      <c r="O179" s="9">
        <v>0</v>
      </c>
      <c r="P179" s="4">
        <f t="shared" si="4"/>
        <v>61560</v>
      </c>
      <c r="Q179" s="4">
        <f t="shared" si="5"/>
        <v>36000</v>
      </c>
    </row>
    <row r="180" spans="1:17" s="11" customFormat="1" ht="56.25" x14ac:dyDescent="0.25">
      <c r="A180" s="6" t="s">
        <v>552</v>
      </c>
      <c r="B180" s="1" t="s">
        <v>553</v>
      </c>
      <c r="C180" s="6" t="s">
        <v>554</v>
      </c>
      <c r="D180" s="6" t="s">
        <v>45</v>
      </c>
      <c r="E180" s="6" t="s">
        <v>7</v>
      </c>
      <c r="F180" s="7">
        <v>186140</v>
      </c>
      <c r="G180" s="3">
        <v>37600</v>
      </c>
      <c r="H180" s="7">
        <v>25980</v>
      </c>
      <c r="I180" s="3">
        <v>0</v>
      </c>
      <c r="J180" s="8">
        <v>0</v>
      </c>
      <c r="K180" s="9">
        <v>0</v>
      </c>
      <c r="L180" s="8">
        <v>0</v>
      </c>
      <c r="M180" s="9">
        <v>0</v>
      </c>
      <c r="N180" s="7">
        <v>8085</v>
      </c>
      <c r="O180" s="3">
        <v>0</v>
      </c>
      <c r="P180" s="4">
        <f t="shared" si="4"/>
        <v>220205</v>
      </c>
      <c r="Q180" s="4">
        <f t="shared" si="5"/>
        <v>37600</v>
      </c>
    </row>
    <row r="181" spans="1:17" s="11" customFormat="1" ht="56.25" x14ac:dyDescent="0.25">
      <c r="A181" s="6" t="s">
        <v>475</v>
      </c>
      <c r="B181" s="6" t="s">
        <v>476</v>
      </c>
      <c r="C181" s="6" t="s">
        <v>477</v>
      </c>
      <c r="D181" s="6" t="s">
        <v>310</v>
      </c>
      <c r="E181" s="6" t="s">
        <v>7</v>
      </c>
      <c r="F181" s="8">
        <v>0</v>
      </c>
      <c r="G181" s="9">
        <v>0</v>
      </c>
      <c r="H181" s="8">
        <v>0</v>
      </c>
      <c r="I181" s="9">
        <v>0</v>
      </c>
      <c r="J181" s="8">
        <v>0</v>
      </c>
      <c r="K181" s="9">
        <v>0</v>
      </c>
      <c r="L181" s="7">
        <v>47960</v>
      </c>
      <c r="M181" s="3">
        <v>38000</v>
      </c>
      <c r="N181" s="8">
        <v>0</v>
      </c>
      <c r="O181" s="9">
        <v>0</v>
      </c>
      <c r="P181" s="4">
        <f t="shared" si="4"/>
        <v>47960</v>
      </c>
      <c r="Q181" s="4">
        <f t="shared" si="5"/>
        <v>38000</v>
      </c>
    </row>
    <row r="182" spans="1:17" s="10" customFormat="1" ht="33.75" x14ac:dyDescent="0.25">
      <c r="A182" s="6" t="s">
        <v>324</v>
      </c>
      <c r="B182" s="6" t="s">
        <v>325</v>
      </c>
      <c r="C182" s="6" t="s">
        <v>326</v>
      </c>
      <c r="D182" s="6" t="s">
        <v>299</v>
      </c>
      <c r="E182" s="6" t="s">
        <v>5</v>
      </c>
      <c r="F182" s="7">
        <v>10460</v>
      </c>
      <c r="G182" s="3">
        <v>10460</v>
      </c>
      <c r="H182" s="7">
        <v>27650</v>
      </c>
      <c r="I182" s="3">
        <v>27650</v>
      </c>
      <c r="J182" s="8">
        <v>0</v>
      </c>
      <c r="K182" s="9">
        <v>0</v>
      </c>
      <c r="L182" s="8">
        <v>0</v>
      </c>
      <c r="M182" s="9">
        <v>0</v>
      </c>
      <c r="N182" s="8">
        <v>0</v>
      </c>
      <c r="O182" s="9">
        <v>0</v>
      </c>
      <c r="P182" s="4">
        <f t="shared" si="4"/>
        <v>38110</v>
      </c>
      <c r="Q182" s="4">
        <f t="shared" si="5"/>
        <v>38110</v>
      </c>
    </row>
    <row r="183" spans="1:17" s="10" customFormat="1" ht="33.75" x14ac:dyDescent="0.25">
      <c r="A183" s="6" t="s">
        <v>181</v>
      </c>
      <c r="B183" s="6" t="s">
        <v>182</v>
      </c>
      <c r="C183" s="6" t="s">
        <v>183</v>
      </c>
      <c r="D183" s="6" t="s">
        <v>66</v>
      </c>
      <c r="E183" s="6" t="s">
        <v>7</v>
      </c>
      <c r="F183" s="7">
        <v>102500</v>
      </c>
      <c r="G183" s="3">
        <v>38400</v>
      </c>
      <c r="H183" s="8">
        <v>0</v>
      </c>
      <c r="I183" s="9">
        <v>0</v>
      </c>
      <c r="J183" s="8">
        <v>0</v>
      </c>
      <c r="K183" s="9">
        <v>0</v>
      </c>
      <c r="L183" s="8">
        <v>0</v>
      </c>
      <c r="M183" s="9">
        <v>0</v>
      </c>
      <c r="N183" s="8">
        <v>0</v>
      </c>
      <c r="O183" s="9">
        <v>0</v>
      </c>
      <c r="P183" s="4">
        <f t="shared" si="4"/>
        <v>102500</v>
      </c>
      <c r="Q183" s="4">
        <f t="shared" si="5"/>
        <v>38400</v>
      </c>
    </row>
    <row r="184" spans="1:17" s="10" customFormat="1" ht="45" x14ac:dyDescent="0.25">
      <c r="A184" s="6" t="s">
        <v>695</v>
      </c>
      <c r="B184" s="6" t="s">
        <v>696</v>
      </c>
      <c r="C184" s="6" t="s">
        <v>697</v>
      </c>
      <c r="D184" s="6" t="s">
        <v>177</v>
      </c>
      <c r="E184" s="6" t="s">
        <v>3</v>
      </c>
      <c r="F184" s="7">
        <v>12820</v>
      </c>
      <c r="G184" s="3">
        <v>9000</v>
      </c>
      <c r="H184" s="7">
        <v>37040</v>
      </c>
      <c r="I184" s="3">
        <v>30000</v>
      </c>
      <c r="J184" s="8">
        <v>0</v>
      </c>
      <c r="K184" s="9">
        <v>0</v>
      </c>
      <c r="L184" s="8">
        <v>0</v>
      </c>
      <c r="M184" s="9">
        <v>0</v>
      </c>
      <c r="N184" s="7">
        <v>16900</v>
      </c>
      <c r="O184" s="3">
        <v>0</v>
      </c>
      <c r="P184" s="4">
        <f t="shared" si="4"/>
        <v>66760</v>
      </c>
      <c r="Q184" s="4">
        <f t="shared" si="5"/>
        <v>39000</v>
      </c>
    </row>
    <row r="185" spans="1:17" s="10" customFormat="1" ht="22.5" x14ac:dyDescent="0.25">
      <c r="A185" s="6" t="s">
        <v>515</v>
      </c>
      <c r="B185" s="6" t="s">
        <v>516</v>
      </c>
      <c r="C185" s="6" t="s">
        <v>517</v>
      </c>
      <c r="D185" s="6" t="s">
        <v>248</v>
      </c>
      <c r="E185" s="6" t="s">
        <v>7</v>
      </c>
      <c r="F185" s="7">
        <v>61570</v>
      </c>
      <c r="G185" s="3">
        <v>16000</v>
      </c>
      <c r="H185" s="7">
        <v>45630</v>
      </c>
      <c r="I185" s="3">
        <v>0</v>
      </c>
      <c r="J185" s="8">
        <v>0</v>
      </c>
      <c r="K185" s="9">
        <v>0</v>
      </c>
      <c r="L185" s="7">
        <v>23960</v>
      </c>
      <c r="M185" s="3">
        <v>23960</v>
      </c>
      <c r="N185" s="8">
        <v>0</v>
      </c>
      <c r="O185" s="9">
        <v>0</v>
      </c>
      <c r="P185" s="4">
        <f t="shared" si="4"/>
        <v>131160</v>
      </c>
      <c r="Q185" s="4">
        <f t="shared" si="5"/>
        <v>39960</v>
      </c>
    </row>
    <row r="186" spans="1:17" s="10" customFormat="1" ht="22.5" x14ac:dyDescent="0.25">
      <c r="A186" s="6" t="s">
        <v>153</v>
      </c>
      <c r="B186" s="6" t="s">
        <v>154</v>
      </c>
      <c r="C186" s="6" t="s">
        <v>155</v>
      </c>
      <c r="D186" s="6" t="s">
        <v>152</v>
      </c>
      <c r="E186" s="6" t="s">
        <v>7</v>
      </c>
      <c r="F186" s="7">
        <v>31140</v>
      </c>
      <c r="G186" s="3">
        <v>14500</v>
      </c>
      <c r="H186" s="7">
        <v>21660</v>
      </c>
      <c r="I186" s="3">
        <v>21660</v>
      </c>
      <c r="J186" s="8">
        <v>0</v>
      </c>
      <c r="K186" s="9">
        <v>0</v>
      </c>
      <c r="L186" s="7">
        <v>50543</v>
      </c>
      <c r="M186" s="3">
        <v>0</v>
      </c>
      <c r="N186" s="7">
        <v>5750</v>
      </c>
      <c r="O186" s="3">
        <v>5750</v>
      </c>
      <c r="P186" s="4">
        <f t="shared" si="4"/>
        <v>109093</v>
      </c>
      <c r="Q186" s="4">
        <f t="shared" si="5"/>
        <v>41910</v>
      </c>
    </row>
    <row r="187" spans="1:17" s="10" customFormat="1" ht="45" x14ac:dyDescent="0.25">
      <c r="A187" s="6" t="s">
        <v>589</v>
      </c>
      <c r="B187" s="6" t="s">
        <v>590</v>
      </c>
      <c r="C187" s="6" t="s">
        <v>591</v>
      </c>
      <c r="D187" s="6" t="s">
        <v>592</v>
      </c>
      <c r="E187" s="6" t="s">
        <v>6</v>
      </c>
      <c r="F187" s="7">
        <v>3760</v>
      </c>
      <c r="G187" s="3">
        <v>3760</v>
      </c>
      <c r="H187" s="8">
        <v>0</v>
      </c>
      <c r="I187" s="9">
        <v>0</v>
      </c>
      <c r="J187" s="8">
        <v>0</v>
      </c>
      <c r="K187" s="9">
        <v>0</v>
      </c>
      <c r="L187" s="8">
        <v>0</v>
      </c>
      <c r="M187" s="9">
        <v>0</v>
      </c>
      <c r="N187" s="7">
        <v>78050</v>
      </c>
      <c r="O187" s="3">
        <v>40000</v>
      </c>
      <c r="P187" s="4">
        <f t="shared" si="4"/>
        <v>81810</v>
      </c>
      <c r="Q187" s="4">
        <f t="shared" si="5"/>
        <v>43760</v>
      </c>
    </row>
    <row r="188" spans="1:17" s="11" customFormat="1" ht="22.5" x14ac:dyDescent="0.25">
      <c r="A188" s="6" t="s">
        <v>655</v>
      </c>
      <c r="B188" s="6" t="s">
        <v>656</v>
      </c>
      <c r="C188" s="6" t="s">
        <v>657</v>
      </c>
      <c r="D188" s="6" t="s">
        <v>658</v>
      </c>
      <c r="E188" s="6" t="s">
        <v>13</v>
      </c>
      <c r="F188" s="7">
        <v>92600</v>
      </c>
      <c r="G188" s="3">
        <v>44000</v>
      </c>
      <c r="H188" s="7">
        <v>62830</v>
      </c>
      <c r="I188" s="3">
        <v>0</v>
      </c>
      <c r="J188" s="8">
        <v>0</v>
      </c>
      <c r="K188" s="9">
        <v>0</v>
      </c>
      <c r="L188" s="8">
        <v>0</v>
      </c>
      <c r="M188" s="9">
        <v>0</v>
      </c>
      <c r="N188" s="7">
        <v>10510</v>
      </c>
      <c r="O188" s="3">
        <v>0</v>
      </c>
      <c r="P188" s="4">
        <f t="shared" si="4"/>
        <v>165940</v>
      </c>
      <c r="Q188" s="4">
        <f t="shared" si="5"/>
        <v>44000</v>
      </c>
    </row>
    <row r="189" spans="1:17" s="11" customFormat="1" ht="45" x14ac:dyDescent="0.25">
      <c r="A189" s="6" t="s">
        <v>335</v>
      </c>
      <c r="B189" s="6" t="s">
        <v>336</v>
      </c>
      <c r="C189" s="6" t="s">
        <v>337</v>
      </c>
      <c r="D189" s="6" t="s">
        <v>66</v>
      </c>
      <c r="E189" s="6" t="s">
        <v>7</v>
      </c>
      <c r="F189" s="7">
        <v>30625</v>
      </c>
      <c r="G189" s="3">
        <v>14400</v>
      </c>
      <c r="H189" s="7">
        <v>44050</v>
      </c>
      <c r="I189" s="3">
        <v>29820</v>
      </c>
      <c r="J189" s="8">
        <v>0</v>
      </c>
      <c r="K189" s="9">
        <v>0</v>
      </c>
      <c r="L189" s="8">
        <v>0</v>
      </c>
      <c r="M189" s="9">
        <v>0</v>
      </c>
      <c r="N189" s="7">
        <v>7250</v>
      </c>
      <c r="O189" s="3">
        <v>0</v>
      </c>
      <c r="P189" s="4">
        <f t="shared" si="4"/>
        <v>81925</v>
      </c>
      <c r="Q189" s="4">
        <f t="shared" si="5"/>
        <v>44220</v>
      </c>
    </row>
    <row r="190" spans="1:17" s="10" customFormat="1" ht="22.5" x14ac:dyDescent="0.25">
      <c r="A190" s="6" t="s">
        <v>464</v>
      </c>
      <c r="B190" s="6" t="s">
        <v>465</v>
      </c>
      <c r="C190" s="6" t="s">
        <v>466</v>
      </c>
      <c r="D190" s="6" t="s">
        <v>467</v>
      </c>
      <c r="E190" s="6" t="s">
        <v>5</v>
      </c>
      <c r="F190" s="7">
        <v>32615</v>
      </c>
      <c r="G190" s="3">
        <v>19200</v>
      </c>
      <c r="H190" s="7">
        <v>77010</v>
      </c>
      <c r="I190" s="3">
        <v>27020</v>
      </c>
      <c r="J190" s="8">
        <v>0</v>
      </c>
      <c r="K190" s="9">
        <v>0</v>
      </c>
      <c r="L190" s="7">
        <v>6480</v>
      </c>
      <c r="M190" s="3">
        <v>0</v>
      </c>
      <c r="N190" s="7">
        <v>14500</v>
      </c>
      <c r="O190" s="3">
        <v>0</v>
      </c>
      <c r="P190" s="4">
        <f t="shared" si="4"/>
        <v>130605</v>
      </c>
      <c r="Q190" s="4">
        <f t="shared" si="5"/>
        <v>46220</v>
      </c>
    </row>
    <row r="191" spans="1:17" s="10" customFormat="1" ht="22.5" x14ac:dyDescent="0.25">
      <c r="A191" s="6" t="s">
        <v>71</v>
      </c>
      <c r="B191" s="6" t="s">
        <v>72</v>
      </c>
      <c r="C191" s="6" t="s">
        <v>73</v>
      </c>
      <c r="D191" s="6" t="s">
        <v>45</v>
      </c>
      <c r="E191" s="6" t="s">
        <v>7</v>
      </c>
      <c r="F191" s="7">
        <v>19120</v>
      </c>
      <c r="G191" s="3">
        <v>7000</v>
      </c>
      <c r="H191" s="7">
        <v>39420</v>
      </c>
      <c r="I191" s="3">
        <v>39420</v>
      </c>
      <c r="J191" s="8">
        <v>0</v>
      </c>
      <c r="K191" s="9">
        <v>0</v>
      </c>
      <c r="L191" s="8">
        <v>0</v>
      </c>
      <c r="M191" s="9">
        <v>0</v>
      </c>
      <c r="N191" s="7">
        <v>11970</v>
      </c>
      <c r="O191" s="3">
        <v>0</v>
      </c>
      <c r="P191" s="4">
        <f t="shared" si="4"/>
        <v>70510</v>
      </c>
      <c r="Q191" s="4">
        <f t="shared" si="5"/>
        <v>46420</v>
      </c>
    </row>
    <row r="192" spans="1:17" s="10" customFormat="1" ht="22.5" x14ac:dyDescent="0.25">
      <c r="A192" s="6" t="s">
        <v>371</v>
      </c>
      <c r="B192" s="6" t="s">
        <v>372</v>
      </c>
      <c r="C192" s="6" t="s">
        <v>373</v>
      </c>
      <c r="D192" s="6" t="s">
        <v>187</v>
      </c>
      <c r="E192" s="6" t="s">
        <v>6</v>
      </c>
      <c r="F192" s="7">
        <v>96965</v>
      </c>
      <c r="G192" s="3">
        <v>32800</v>
      </c>
      <c r="H192" s="8">
        <v>0</v>
      </c>
      <c r="I192" s="9">
        <v>0</v>
      </c>
      <c r="J192" s="8">
        <v>0</v>
      </c>
      <c r="K192" s="9">
        <v>0</v>
      </c>
      <c r="L192" s="7">
        <v>30960</v>
      </c>
      <c r="M192" s="3">
        <v>13680</v>
      </c>
      <c r="N192" s="7">
        <v>21360</v>
      </c>
      <c r="O192" s="3">
        <v>0</v>
      </c>
      <c r="P192" s="4">
        <f t="shared" si="4"/>
        <v>149285</v>
      </c>
      <c r="Q192" s="4">
        <f t="shared" si="5"/>
        <v>46480</v>
      </c>
    </row>
    <row r="193" spans="1:17" s="10" customFormat="1" ht="22.5" x14ac:dyDescent="0.25">
      <c r="A193" s="6" t="s">
        <v>341</v>
      </c>
      <c r="B193" s="6" t="s">
        <v>342</v>
      </c>
      <c r="C193" s="6" t="s">
        <v>343</v>
      </c>
      <c r="D193" s="6" t="s">
        <v>196</v>
      </c>
      <c r="E193" s="6" t="s">
        <v>12</v>
      </c>
      <c r="F193" s="8">
        <v>0</v>
      </c>
      <c r="G193" s="9">
        <v>0</v>
      </c>
      <c r="H193" s="7">
        <v>19580</v>
      </c>
      <c r="I193" s="3">
        <v>19580</v>
      </c>
      <c r="J193" s="8">
        <v>0</v>
      </c>
      <c r="K193" s="9">
        <v>0</v>
      </c>
      <c r="L193" s="8">
        <v>0</v>
      </c>
      <c r="M193" s="9">
        <v>0</v>
      </c>
      <c r="N193" s="7">
        <v>52695</v>
      </c>
      <c r="O193" s="3">
        <v>27000</v>
      </c>
      <c r="P193" s="4">
        <f t="shared" si="4"/>
        <v>72275</v>
      </c>
      <c r="Q193" s="4">
        <f t="shared" si="5"/>
        <v>46580</v>
      </c>
    </row>
    <row r="194" spans="1:17" s="10" customFormat="1" ht="22.5" x14ac:dyDescent="0.25">
      <c r="A194" s="6" t="s">
        <v>34</v>
      </c>
      <c r="B194" s="6" t="s">
        <v>35</v>
      </c>
      <c r="C194" s="6" t="s">
        <v>36</v>
      </c>
      <c r="D194" s="6" t="s">
        <v>37</v>
      </c>
      <c r="E194" s="6" t="s">
        <v>7</v>
      </c>
      <c r="F194" s="7">
        <v>26940</v>
      </c>
      <c r="G194" s="3">
        <v>22400</v>
      </c>
      <c r="H194" s="7">
        <v>55380</v>
      </c>
      <c r="I194" s="3">
        <v>0</v>
      </c>
      <c r="J194" s="8">
        <v>0</v>
      </c>
      <c r="K194" s="9">
        <v>0</v>
      </c>
      <c r="L194" s="7">
        <v>26410</v>
      </c>
      <c r="M194" s="3">
        <v>26410</v>
      </c>
      <c r="N194" s="7">
        <v>20460</v>
      </c>
      <c r="O194" s="3">
        <v>0</v>
      </c>
      <c r="P194" s="4">
        <f t="shared" ref="P194:P210" si="6">F194+H194+J194+L194+N194</f>
        <v>129190</v>
      </c>
      <c r="Q194" s="4">
        <f t="shared" ref="Q194:Q210" si="7">G194+I194+K194+M194+O194</f>
        <v>48810</v>
      </c>
    </row>
    <row r="195" spans="1:17" s="10" customFormat="1" ht="33.75" x14ac:dyDescent="0.25">
      <c r="A195" s="6" t="s">
        <v>156</v>
      </c>
      <c r="B195" s="6" t="s">
        <v>157</v>
      </c>
      <c r="C195" s="6" t="s">
        <v>158</v>
      </c>
      <c r="D195" s="6" t="s">
        <v>85</v>
      </c>
      <c r="E195" s="6" t="s">
        <v>6</v>
      </c>
      <c r="F195" s="7">
        <v>59940</v>
      </c>
      <c r="G195" s="3">
        <v>18400</v>
      </c>
      <c r="H195" s="7">
        <v>30500</v>
      </c>
      <c r="I195" s="3">
        <v>30500</v>
      </c>
      <c r="J195" s="8">
        <v>0</v>
      </c>
      <c r="K195" s="9">
        <v>0</v>
      </c>
      <c r="L195" s="8">
        <v>0</v>
      </c>
      <c r="M195" s="9">
        <v>0</v>
      </c>
      <c r="N195" s="8">
        <v>0</v>
      </c>
      <c r="O195" s="9">
        <v>0</v>
      </c>
      <c r="P195" s="4">
        <f t="shared" si="6"/>
        <v>90440</v>
      </c>
      <c r="Q195" s="4">
        <f t="shared" si="7"/>
        <v>48900</v>
      </c>
    </row>
    <row r="196" spans="1:17" s="10" customFormat="1" ht="22.5" x14ac:dyDescent="0.25">
      <c r="A196" s="6" t="s">
        <v>42</v>
      </c>
      <c r="B196" s="6" t="s">
        <v>43</v>
      </c>
      <c r="C196" s="6" t="s">
        <v>44</v>
      </c>
      <c r="D196" s="6" t="s">
        <v>45</v>
      </c>
      <c r="E196" s="6" t="s">
        <v>7</v>
      </c>
      <c r="F196" s="7">
        <v>17700</v>
      </c>
      <c r="G196" s="3">
        <v>9600</v>
      </c>
      <c r="H196" s="7">
        <v>39400</v>
      </c>
      <c r="I196" s="3">
        <v>39400</v>
      </c>
      <c r="J196" s="8">
        <v>0</v>
      </c>
      <c r="K196" s="9">
        <v>0</v>
      </c>
      <c r="L196" s="8">
        <v>0</v>
      </c>
      <c r="M196" s="9">
        <v>0</v>
      </c>
      <c r="N196" s="8">
        <v>0</v>
      </c>
      <c r="O196" s="9">
        <v>0</v>
      </c>
      <c r="P196" s="4">
        <f t="shared" si="6"/>
        <v>57100</v>
      </c>
      <c r="Q196" s="4">
        <f t="shared" si="7"/>
        <v>49000</v>
      </c>
    </row>
    <row r="197" spans="1:17" s="10" customFormat="1" ht="56.25" x14ac:dyDescent="0.25">
      <c r="A197" s="6" t="s">
        <v>238</v>
      </c>
      <c r="B197" s="6" t="s">
        <v>239</v>
      </c>
      <c r="C197" s="6" t="s">
        <v>240</v>
      </c>
      <c r="D197" s="6" t="s">
        <v>122</v>
      </c>
      <c r="E197" s="6" t="s">
        <v>16</v>
      </c>
      <c r="F197" s="7">
        <v>20315</v>
      </c>
      <c r="G197" s="3">
        <v>9000</v>
      </c>
      <c r="H197" s="7">
        <v>31700</v>
      </c>
      <c r="I197" s="3">
        <v>28900</v>
      </c>
      <c r="J197" s="8">
        <v>0</v>
      </c>
      <c r="K197" s="9">
        <v>0</v>
      </c>
      <c r="L197" s="7">
        <v>21176</v>
      </c>
      <c r="M197" s="3">
        <v>21176</v>
      </c>
      <c r="N197" s="8">
        <v>0</v>
      </c>
      <c r="O197" s="9">
        <v>0</v>
      </c>
      <c r="P197" s="4">
        <f t="shared" si="6"/>
        <v>73191</v>
      </c>
      <c r="Q197" s="4">
        <f t="shared" si="7"/>
        <v>59076</v>
      </c>
    </row>
    <row r="198" spans="1:17" s="10" customFormat="1" ht="45" x14ac:dyDescent="0.25">
      <c r="A198" s="6" t="s">
        <v>134</v>
      </c>
      <c r="B198" s="6" t="s">
        <v>135</v>
      </c>
      <c r="C198" s="6" t="s">
        <v>136</v>
      </c>
      <c r="D198" s="6" t="s">
        <v>137</v>
      </c>
      <c r="E198" s="6" t="s">
        <v>2</v>
      </c>
      <c r="F198" s="7">
        <v>45160</v>
      </c>
      <c r="G198" s="3">
        <v>8000</v>
      </c>
      <c r="H198" s="7">
        <v>39960</v>
      </c>
      <c r="I198" s="3">
        <v>39960</v>
      </c>
      <c r="J198" s="8">
        <v>0</v>
      </c>
      <c r="K198" s="9">
        <v>0</v>
      </c>
      <c r="L198" s="8">
        <v>0</v>
      </c>
      <c r="M198" s="9">
        <v>0</v>
      </c>
      <c r="N198" s="7">
        <v>18030</v>
      </c>
      <c r="O198" s="3">
        <v>12000</v>
      </c>
      <c r="P198" s="4">
        <f t="shared" si="6"/>
        <v>103150</v>
      </c>
      <c r="Q198" s="4">
        <f t="shared" si="7"/>
        <v>59960</v>
      </c>
    </row>
    <row r="199" spans="1:17" s="10" customFormat="1" ht="45" x14ac:dyDescent="0.25">
      <c r="A199" s="6" t="s">
        <v>534</v>
      </c>
      <c r="B199" s="6" t="s">
        <v>535</v>
      </c>
      <c r="C199" s="6" t="s">
        <v>536</v>
      </c>
      <c r="D199" s="6" t="s">
        <v>537</v>
      </c>
      <c r="E199" s="6" t="s">
        <v>5</v>
      </c>
      <c r="F199" s="7">
        <v>52010</v>
      </c>
      <c r="G199" s="3">
        <v>15600</v>
      </c>
      <c r="H199" s="7">
        <v>52420</v>
      </c>
      <c r="I199" s="3">
        <v>50470</v>
      </c>
      <c r="J199" s="8">
        <v>0</v>
      </c>
      <c r="K199" s="9">
        <v>0</v>
      </c>
      <c r="L199" s="8">
        <v>0</v>
      </c>
      <c r="M199" s="9">
        <v>0</v>
      </c>
      <c r="N199" s="7">
        <v>14150</v>
      </c>
      <c r="O199" s="3">
        <v>0</v>
      </c>
      <c r="P199" s="4">
        <f t="shared" si="6"/>
        <v>118580</v>
      </c>
      <c r="Q199" s="4">
        <f t="shared" si="7"/>
        <v>66070</v>
      </c>
    </row>
    <row r="200" spans="1:17" s="10" customFormat="1" ht="22.5" x14ac:dyDescent="0.25">
      <c r="A200" s="6" t="s">
        <v>314</v>
      </c>
      <c r="B200" s="6" t="s">
        <v>315</v>
      </c>
      <c r="C200" s="6" t="s">
        <v>316</v>
      </c>
      <c r="D200" s="6" t="s">
        <v>317</v>
      </c>
      <c r="E200" s="6" t="s">
        <v>6</v>
      </c>
      <c r="F200" s="7">
        <v>91720</v>
      </c>
      <c r="G200" s="3">
        <v>37600</v>
      </c>
      <c r="H200" s="7">
        <v>104780</v>
      </c>
      <c r="I200" s="3">
        <v>35750</v>
      </c>
      <c r="J200" s="8">
        <v>0</v>
      </c>
      <c r="K200" s="9">
        <v>0</v>
      </c>
      <c r="L200" s="8">
        <v>0</v>
      </c>
      <c r="M200" s="9">
        <v>0</v>
      </c>
      <c r="N200" s="8">
        <v>0</v>
      </c>
      <c r="O200" s="9">
        <v>0</v>
      </c>
      <c r="P200" s="4">
        <f t="shared" si="6"/>
        <v>196500</v>
      </c>
      <c r="Q200" s="4">
        <f t="shared" si="7"/>
        <v>73350</v>
      </c>
    </row>
    <row r="201" spans="1:17" s="10" customFormat="1" ht="22.5" x14ac:dyDescent="0.25">
      <c r="A201" s="6" t="s">
        <v>456</v>
      </c>
      <c r="B201" s="6" t="s">
        <v>457</v>
      </c>
      <c r="C201" s="6" t="s">
        <v>458</v>
      </c>
      <c r="D201" s="6" t="s">
        <v>459</v>
      </c>
      <c r="E201" s="6" t="s">
        <v>3</v>
      </c>
      <c r="F201" s="7">
        <v>276410</v>
      </c>
      <c r="G201" s="3">
        <v>76000</v>
      </c>
      <c r="H201" s="8">
        <v>0</v>
      </c>
      <c r="I201" s="9">
        <v>0</v>
      </c>
      <c r="J201" s="8">
        <v>0</v>
      </c>
      <c r="K201" s="9">
        <v>0</v>
      </c>
      <c r="L201" s="8">
        <v>0</v>
      </c>
      <c r="M201" s="9">
        <v>0</v>
      </c>
      <c r="N201" s="7">
        <v>29185</v>
      </c>
      <c r="O201" s="3">
        <v>0</v>
      </c>
      <c r="P201" s="4">
        <f t="shared" si="6"/>
        <v>305595</v>
      </c>
      <c r="Q201" s="4">
        <f t="shared" si="7"/>
        <v>76000</v>
      </c>
    </row>
    <row r="202" spans="1:17" s="10" customFormat="1" ht="22.5" x14ac:dyDescent="0.25">
      <c r="A202" s="6" t="s">
        <v>59</v>
      </c>
      <c r="B202" s="6" t="s">
        <v>60</v>
      </c>
      <c r="C202" s="6" t="s">
        <v>61</v>
      </c>
      <c r="D202" s="6" t="s">
        <v>62</v>
      </c>
      <c r="E202" s="6" t="s">
        <v>5</v>
      </c>
      <c r="F202" s="7">
        <v>42100</v>
      </c>
      <c r="G202" s="3">
        <v>16000</v>
      </c>
      <c r="H202" s="8">
        <v>0</v>
      </c>
      <c r="I202" s="9">
        <v>0</v>
      </c>
      <c r="J202" s="7">
        <v>25030</v>
      </c>
      <c r="K202" s="3">
        <v>20000</v>
      </c>
      <c r="L202" s="7">
        <v>52825</v>
      </c>
      <c r="M202" s="3">
        <v>42915</v>
      </c>
      <c r="N202" s="7">
        <v>6210</v>
      </c>
      <c r="O202" s="3">
        <v>0</v>
      </c>
      <c r="P202" s="4">
        <f t="shared" si="6"/>
        <v>126165</v>
      </c>
      <c r="Q202" s="4">
        <f t="shared" si="7"/>
        <v>78915</v>
      </c>
    </row>
    <row r="203" spans="1:17" s="10" customFormat="1" ht="11.25" x14ac:dyDescent="0.25">
      <c r="A203" s="6" t="s">
        <v>353</v>
      </c>
      <c r="B203" s="6" t="s">
        <v>354</v>
      </c>
      <c r="C203" s="6" t="s">
        <v>355</v>
      </c>
      <c r="D203" s="6" t="s">
        <v>356</v>
      </c>
      <c r="E203" s="6" t="s">
        <v>7</v>
      </c>
      <c r="F203" s="7">
        <v>140280</v>
      </c>
      <c r="G203" s="3">
        <v>81600</v>
      </c>
      <c r="H203" s="8">
        <v>0</v>
      </c>
      <c r="I203" s="9">
        <v>0</v>
      </c>
      <c r="J203" s="8">
        <v>0</v>
      </c>
      <c r="K203" s="9">
        <v>0</v>
      </c>
      <c r="L203" s="8">
        <v>0</v>
      </c>
      <c r="M203" s="9">
        <v>0</v>
      </c>
      <c r="N203" s="7">
        <v>3000</v>
      </c>
      <c r="O203" s="3">
        <v>0</v>
      </c>
      <c r="P203" s="4">
        <f t="shared" si="6"/>
        <v>143280</v>
      </c>
      <c r="Q203" s="4">
        <f t="shared" si="7"/>
        <v>81600</v>
      </c>
    </row>
    <row r="204" spans="1:17" s="10" customFormat="1" ht="33.75" x14ac:dyDescent="0.25">
      <c r="A204" s="6" t="s">
        <v>478</v>
      </c>
      <c r="B204" s="6" t="s">
        <v>479</v>
      </c>
      <c r="C204" s="6" t="s">
        <v>480</v>
      </c>
      <c r="D204" s="6" t="s">
        <v>481</v>
      </c>
      <c r="E204" s="6" t="s">
        <v>3</v>
      </c>
      <c r="F204" s="7">
        <v>103100</v>
      </c>
      <c r="G204" s="3">
        <v>60800</v>
      </c>
      <c r="H204" s="7">
        <v>30220</v>
      </c>
      <c r="I204" s="3">
        <v>25220</v>
      </c>
      <c r="J204" s="8">
        <v>0</v>
      </c>
      <c r="K204" s="9">
        <v>0</v>
      </c>
      <c r="L204" s="8">
        <v>0</v>
      </c>
      <c r="M204" s="9">
        <v>0</v>
      </c>
      <c r="N204" s="7">
        <v>18000</v>
      </c>
      <c r="O204" s="3">
        <v>0</v>
      </c>
      <c r="P204" s="4">
        <f t="shared" si="6"/>
        <v>151320</v>
      </c>
      <c r="Q204" s="4">
        <f t="shared" si="7"/>
        <v>86020</v>
      </c>
    </row>
    <row r="205" spans="1:17" s="10" customFormat="1" ht="22.5" x14ac:dyDescent="0.25">
      <c r="A205" s="6" t="s">
        <v>95</v>
      </c>
      <c r="B205" s="6" t="s">
        <v>96</v>
      </c>
      <c r="C205" s="6" t="s">
        <v>97</v>
      </c>
      <c r="D205" s="6" t="s">
        <v>94</v>
      </c>
      <c r="E205" s="6" t="s">
        <v>12</v>
      </c>
      <c r="F205" s="7">
        <v>80160</v>
      </c>
      <c r="G205" s="3">
        <v>44000</v>
      </c>
      <c r="H205" s="7">
        <v>107160</v>
      </c>
      <c r="I205" s="3">
        <v>46180</v>
      </c>
      <c r="J205" s="8">
        <v>0</v>
      </c>
      <c r="K205" s="9">
        <v>0</v>
      </c>
      <c r="L205" s="8">
        <v>0</v>
      </c>
      <c r="M205" s="9">
        <v>0</v>
      </c>
      <c r="N205" s="7">
        <v>12000</v>
      </c>
      <c r="O205" s="3">
        <v>0</v>
      </c>
      <c r="P205" s="4">
        <f t="shared" si="6"/>
        <v>199320</v>
      </c>
      <c r="Q205" s="4">
        <f t="shared" si="7"/>
        <v>90180</v>
      </c>
    </row>
    <row r="206" spans="1:17" s="11" customFormat="1" ht="33.75" x14ac:dyDescent="0.25">
      <c r="A206" s="6" t="s">
        <v>223</v>
      </c>
      <c r="B206" s="6" t="s">
        <v>224</v>
      </c>
      <c r="C206" s="6" t="s">
        <v>225</v>
      </c>
      <c r="D206" s="6" t="s">
        <v>226</v>
      </c>
      <c r="E206" s="6" t="s">
        <v>6</v>
      </c>
      <c r="F206" s="7">
        <v>141275</v>
      </c>
      <c r="G206" s="3">
        <v>48000</v>
      </c>
      <c r="H206" s="7">
        <v>24150</v>
      </c>
      <c r="I206" s="3">
        <v>24150</v>
      </c>
      <c r="J206" s="8">
        <v>0</v>
      </c>
      <c r="K206" s="9">
        <v>0</v>
      </c>
      <c r="L206" s="7">
        <v>44160</v>
      </c>
      <c r="M206" s="3">
        <v>23700</v>
      </c>
      <c r="N206" s="8">
        <v>0</v>
      </c>
      <c r="O206" s="9">
        <v>0</v>
      </c>
      <c r="P206" s="4">
        <f t="shared" si="6"/>
        <v>209585</v>
      </c>
      <c r="Q206" s="4">
        <f t="shared" si="7"/>
        <v>95850</v>
      </c>
    </row>
    <row r="207" spans="1:17" s="11" customFormat="1" ht="22.5" x14ac:dyDescent="0.25">
      <c r="A207" s="6" t="s">
        <v>391</v>
      </c>
      <c r="B207" s="6" t="s">
        <v>392</v>
      </c>
      <c r="C207" s="6" t="s">
        <v>393</v>
      </c>
      <c r="D207" s="6" t="s">
        <v>394</v>
      </c>
      <c r="E207" s="6" t="s">
        <v>3</v>
      </c>
      <c r="F207" s="7">
        <v>245800</v>
      </c>
      <c r="G207" s="3">
        <v>100000</v>
      </c>
      <c r="H207" s="8">
        <v>0</v>
      </c>
      <c r="I207" s="9">
        <v>0</v>
      </c>
      <c r="J207" s="8">
        <v>0</v>
      </c>
      <c r="K207" s="9">
        <v>0</v>
      </c>
      <c r="L207" s="8">
        <v>0</v>
      </c>
      <c r="M207" s="9">
        <v>0</v>
      </c>
      <c r="N207" s="8">
        <v>0</v>
      </c>
      <c r="O207" s="9">
        <v>0</v>
      </c>
      <c r="P207" s="4">
        <f t="shared" si="6"/>
        <v>245800</v>
      </c>
      <c r="Q207" s="4">
        <f t="shared" si="7"/>
        <v>100000</v>
      </c>
    </row>
    <row r="208" spans="1:17" s="10" customFormat="1" ht="33.75" x14ac:dyDescent="0.25">
      <c r="A208" s="6" t="s">
        <v>54</v>
      </c>
      <c r="B208" s="6" t="s">
        <v>55</v>
      </c>
      <c r="C208" s="6" t="s">
        <v>56</v>
      </c>
      <c r="D208" s="6" t="s">
        <v>57</v>
      </c>
      <c r="E208" s="6" t="s">
        <v>5</v>
      </c>
      <c r="F208" s="7">
        <v>261260</v>
      </c>
      <c r="G208" s="3">
        <v>48000</v>
      </c>
      <c r="H208" s="7">
        <v>128480</v>
      </c>
      <c r="I208" s="3">
        <v>67570</v>
      </c>
      <c r="J208" s="8">
        <v>0</v>
      </c>
      <c r="K208" s="9">
        <v>0</v>
      </c>
      <c r="L208" s="8">
        <v>0</v>
      </c>
      <c r="M208" s="9">
        <v>0</v>
      </c>
      <c r="N208" s="8">
        <v>0</v>
      </c>
      <c r="O208" s="9">
        <v>0</v>
      </c>
      <c r="P208" s="4">
        <f t="shared" si="6"/>
        <v>389740</v>
      </c>
      <c r="Q208" s="4">
        <f t="shared" si="7"/>
        <v>115570</v>
      </c>
    </row>
    <row r="209" spans="1:17" s="10" customFormat="1" ht="33.75" x14ac:dyDescent="0.25">
      <c r="A209" s="6" t="s">
        <v>215</v>
      </c>
      <c r="B209" s="6" t="s">
        <v>216</v>
      </c>
      <c r="C209" s="6" t="s">
        <v>217</v>
      </c>
      <c r="D209" s="6" t="s">
        <v>218</v>
      </c>
      <c r="E209" s="6" t="s">
        <v>12</v>
      </c>
      <c r="F209" s="7">
        <v>183360</v>
      </c>
      <c r="G209" s="3">
        <v>76000</v>
      </c>
      <c r="H209" s="7">
        <v>79150</v>
      </c>
      <c r="I209" s="3">
        <v>54120</v>
      </c>
      <c r="J209" s="8">
        <v>0</v>
      </c>
      <c r="K209" s="9">
        <v>0</v>
      </c>
      <c r="L209" s="7">
        <v>39606</v>
      </c>
      <c r="M209" s="3">
        <v>0</v>
      </c>
      <c r="N209" s="8">
        <v>0</v>
      </c>
      <c r="O209" s="9">
        <v>0</v>
      </c>
      <c r="P209" s="4">
        <f t="shared" si="6"/>
        <v>302116</v>
      </c>
      <c r="Q209" s="4">
        <f t="shared" si="7"/>
        <v>130120</v>
      </c>
    </row>
    <row r="210" spans="1:17" s="10" customFormat="1" ht="22.5" x14ac:dyDescent="0.25">
      <c r="A210" s="6" t="s">
        <v>578</v>
      </c>
      <c r="B210" s="6" t="s">
        <v>579</v>
      </c>
      <c r="C210" s="6" t="s">
        <v>580</v>
      </c>
      <c r="D210" s="6" t="s">
        <v>581</v>
      </c>
      <c r="E210" s="6" t="s">
        <v>8</v>
      </c>
      <c r="F210" s="7">
        <v>192135</v>
      </c>
      <c r="G210" s="3">
        <v>148000</v>
      </c>
      <c r="H210" s="8">
        <v>0</v>
      </c>
      <c r="I210" s="9">
        <v>0</v>
      </c>
      <c r="J210" s="8">
        <v>0</v>
      </c>
      <c r="K210" s="9">
        <v>0</v>
      </c>
      <c r="L210" s="8">
        <v>0</v>
      </c>
      <c r="M210" s="9">
        <v>0</v>
      </c>
      <c r="N210" s="7">
        <v>6105</v>
      </c>
      <c r="O210" s="3">
        <v>0</v>
      </c>
      <c r="P210" s="4">
        <f t="shared" si="6"/>
        <v>198240</v>
      </c>
      <c r="Q210" s="4">
        <f t="shared" si="7"/>
        <v>148000</v>
      </c>
    </row>
    <row r="211" spans="1:17" s="14" customFormat="1" ht="11.25" x14ac:dyDescent="0.25">
      <c r="A211" s="13"/>
      <c r="B211" s="13"/>
      <c r="C211" s="13"/>
      <c r="D211" s="13"/>
      <c r="E211" s="13"/>
      <c r="F211" s="12">
        <f t="shared" ref="F211:O211" si="8">SUBTOTAL(109,F2:F210)</f>
        <v>7655475</v>
      </c>
      <c r="G211" s="4">
        <f t="shared" si="8"/>
        <v>2421065</v>
      </c>
      <c r="H211" s="12">
        <f t="shared" si="8"/>
        <v>2229609</v>
      </c>
      <c r="I211" s="4">
        <f t="shared" si="8"/>
        <v>1092910</v>
      </c>
      <c r="J211" s="12">
        <f t="shared" si="8"/>
        <v>104994</v>
      </c>
      <c r="K211" s="4">
        <f t="shared" si="8"/>
        <v>55100</v>
      </c>
      <c r="L211" s="12">
        <f t="shared" si="8"/>
        <v>715076</v>
      </c>
      <c r="M211" s="4">
        <f t="shared" si="8"/>
        <v>318730</v>
      </c>
      <c r="N211" s="12">
        <f t="shared" si="8"/>
        <v>974604</v>
      </c>
      <c r="O211" s="4">
        <f t="shared" si="8"/>
        <v>241308</v>
      </c>
      <c r="P211" s="4">
        <f>SUBTOTAL(109,Table1829[Applied total])</f>
        <v>11679758</v>
      </c>
      <c r="Q211" s="4">
        <f>SUBTOTAL(109,Table1829[Granted total])</f>
        <v>4129113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topLeftCell="A63" workbookViewId="0">
      <selection activeCell="S213" sqref="S213"/>
    </sheetView>
  </sheetViews>
  <sheetFormatPr defaultRowHeight="15" x14ac:dyDescent="0.25"/>
  <cols>
    <col min="1" max="1" width="13.42578125" bestFit="1" customWidth="1"/>
    <col min="2" max="2" width="12" customWidth="1"/>
    <col min="3" max="3" width="14.140625" customWidth="1"/>
    <col min="4" max="4" width="14.28515625" customWidth="1"/>
    <col min="5" max="5" width="10" customWidth="1"/>
    <col min="6" max="6" width="7.7109375" customWidth="1"/>
    <col min="7" max="7" width="9.140625" customWidth="1"/>
    <col min="8" max="8" width="8.42578125" customWidth="1"/>
    <col min="9" max="9" width="9.28515625" customWidth="1"/>
    <col min="10" max="10" width="11.42578125" customWidth="1"/>
    <col min="11" max="11" width="11.140625" customWidth="1"/>
    <col min="12" max="12" width="11.85546875" customWidth="1"/>
    <col min="13" max="13" width="11.42578125" customWidth="1"/>
    <col min="14" max="14" width="8" customWidth="1"/>
    <col min="15" max="15" width="9.28515625" customWidth="1"/>
    <col min="16" max="16" width="9.28515625" bestFit="1" customWidth="1"/>
    <col min="17" max="17" width="9.5703125" bestFit="1" customWidth="1"/>
  </cols>
  <sheetData>
    <row r="1" spans="1:17" s="5" customFormat="1" ht="45" x14ac:dyDescent="0.25">
      <c r="A1" s="2" t="s">
        <v>0</v>
      </c>
      <c r="B1" s="2" t="s">
        <v>17</v>
      </c>
      <c r="C1" s="2" t="s">
        <v>10</v>
      </c>
      <c r="D1" s="2" t="s">
        <v>11</v>
      </c>
      <c r="E1" s="2" t="s">
        <v>1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4" t="s">
        <v>28</v>
      </c>
      <c r="Q1" s="4" t="s">
        <v>29</v>
      </c>
    </row>
    <row r="2" spans="1:17" s="10" customFormat="1" ht="22.5" hidden="1" x14ac:dyDescent="0.25">
      <c r="A2" s="6" t="s">
        <v>613</v>
      </c>
      <c r="B2" s="6"/>
      <c r="C2" s="6" t="s">
        <v>614</v>
      </c>
      <c r="D2" s="6" t="s">
        <v>329</v>
      </c>
      <c r="E2" s="6" t="s">
        <v>6</v>
      </c>
      <c r="F2" s="7">
        <v>530</v>
      </c>
      <c r="G2" s="3">
        <v>530</v>
      </c>
      <c r="H2" s="8">
        <v>0</v>
      </c>
      <c r="I2" s="9">
        <v>0</v>
      </c>
      <c r="J2" s="8">
        <v>0</v>
      </c>
      <c r="K2" s="9">
        <v>0</v>
      </c>
      <c r="L2" s="8">
        <v>0</v>
      </c>
      <c r="M2" s="9">
        <v>0</v>
      </c>
      <c r="N2" s="8">
        <v>0</v>
      </c>
      <c r="O2" s="9">
        <v>0</v>
      </c>
      <c r="P2" s="4">
        <f t="shared" ref="P2:Q65" si="0">F2+H2+J2+L2+N2</f>
        <v>530</v>
      </c>
      <c r="Q2" s="4">
        <f t="shared" si="0"/>
        <v>530</v>
      </c>
    </row>
    <row r="3" spans="1:17" s="10" customFormat="1" ht="33.75" hidden="1" x14ac:dyDescent="0.25">
      <c r="A3" s="6" t="s">
        <v>327</v>
      </c>
      <c r="B3" s="6"/>
      <c r="C3" s="6" t="s">
        <v>328</v>
      </c>
      <c r="D3" s="6" t="s">
        <v>329</v>
      </c>
      <c r="E3" s="6" t="s">
        <v>6</v>
      </c>
      <c r="F3" s="7">
        <v>730</v>
      </c>
      <c r="G3" s="3">
        <v>730</v>
      </c>
      <c r="H3" s="8">
        <v>0</v>
      </c>
      <c r="I3" s="9">
        <v>0</v>
      </c>
      <c r="J3" s="8">
        <v>0</v>
      </c>
      <c r="K3" s="9">
        <v>0</v>
      </c>
      <c r="L3" s="8">
        <v>0</v>
      </c>
      <c r="M3" s="9">
        <v>0</v>
      </c>
      <c r="N3" s="8">
        <v>0</v>
      </c>
      <c r="O3" s="9">
        <v>0</v>
      </c>
      <c r="P3" s="4">
        <f t="shared" si="0"/>
        <v>730</v>
      </c>
      <c r="Q3" s="4">
        <f t="shared" si="0"/>
        <v>730</v>
      </c>
    </row>
    <row r="4" spans="1:17" s="11" customFormat="1" ht="33.75" hidden="1" x14ac:dyDescent="0.25">
      <c r="A4" s="6" t="s">
        <v>605</v>
      </c>
      <c r="B4" s="6"/>
      <c r="C4" s="6" t="s">
        <v>606</v>
      </c>
      <c r="D4" s="6" t="s">
        <v>329</v>
      </c>
      <c r="E4" s="6" t="s">
        <v>6</v>
      </c>
      <c r="F4" s="7">
        <v>1060</v>
      </c>
      <c r="G4" s="3">
        <v>1060</v>
      </c>
      <c r="H4" s="8">
        <v>0</v>
      </c>
      <c r="I4" s="9">
        <v>0</v>
      </c>
      <c r="J4" s="8">
        <v>0</v>
      </c>
      <c r="K4" s="9">
        <v>0</v>
      </c>
      <c r="L4" s="8">
        <v>0</v>
      </c>
      <c r="M4" s="9">
        <v>0</v>
      </c>
      <c r="N4" s="8">
        <v>0</v>
      </c>
      <c r="O4" s="9">
        <v>0</v>
      </c>
      <c r="P4" s="4">
        <f t="shared" si="0"/>
        <v>1060</v>
      </c>
      <c r="Q4" s="4">
        <f t="shared" si="0"/>
        <v>1060</v>
      </c>
    </row>
    <row r="5" spans="1:17" s="10" customFormat="1" ht="33.75" hidden="1" x14ac:dyDescent="0.25">
      <c r="A5" s="6" t="s">
        <v>450</v>
      </c>
      <c r="B5" s="6" t="s">
        <v>193</v>
      </c>
      <c r="C5" s="6" t="s">
        <v>451</v>
      </c>
      <c r="D5" s="6" t="s">
        <v>452</v>
      </c>
      <c r="E5" s="6" t="s">
        <v>16</v>
      </c>
      <c r="F5" s="7">
        <v>12670</v>
      </c>
      <c r="G5" s="3">
        <v>1200</v>
      </c>
      <c r="H5" s="8">
        <v>0</v>
      </c>
      <c r="I5" s="9">
        <v>0</v>
      </c>
      <c r="J5" s="8">
        <v>0</v>
      </c>
      <c r="K5" s="9">
        <v>0</v>
      </c>
      <c r="L5" s="8">
        <v>0</v>
      </c>
      <c r="M5" s="9">
        <v>0</v>
      </c>
      <c r="N5" s="8">
        <v>0</v>
      </c>
      <c r="O5" s="9">
        <v>0</v>
      </c>
      <c r="P5" s="4">
        <f t="shared" si="0"/>
        <v>12670</v>
      </c>
      <c r="Q5" s="4">
        <f t="shared" si="0"/>
        <v>1200</v>
      </c>
    </row>
    <row r="6" spans="1:17" s="10" customFormat="1" ht="67.5" hidden="1" x14ac:dyDescent="0.25">
      <c r="A6" s="6" t="s">
        <v>412</v>
      </c>
      <c r="B6" s="6"/>
      <c r="C6" s="6" t="s">
        <v>413</v>
      </c>
      <c r="D6" s="6" t="s">
        <v>222</v>
      </c>
      <c r="E6" s="6" t="s">
        <v>12</v>
      </c>
      <c r="F6" s="7">
        <v>1370</v>
      </c>
      <c r="G6" s="3">
        <v>1370</v>
      </c>
      <c r="H6" s="8">
        <v>0</v>
      </c>
      <c r="I6" s="9">
        <v>0</v>
      </c>
      <c r="J6" s="8">
        <v>0</v>
      </c>
      <c r="K6" s="9">
        <v>0</v>
      </c>
      <c r="L6" s="8">
        <v>0</v>
      </c>
      <c r="M6" s="9">
        <v>0</v>
      </c>
      <c r="N6" s="8">
        <v>0</v>
      </c>
      <c r="O6" s="9">
        <v>0</v>
      </c>
      <c r="P6" s="4">
        <f t="shared" si="0"/>
        <v>1370</v>
      </c>
      <c r="Q6" s="4">
        <f t="shared" si="0"/>
        <v>1370</v>
      </c>
    </row>
    <row r="7" spans="1:17" s="10" customFormat="1" ht="33.75" x14ac:dyDescent="0.25">
      <c r="A7" s="6" t="s">
        <v>710</v>
      </c>
      <c r="B7" s="6"/>
      <c r="C7" s="6" t="s">
        <v>711</v>
      </c>
      <c r="D7" s="6" t="s">
        <v>712</v>
      </c>
      <c r="E7" s="6" t="s">
        <v>14</v>
      </c>
      <c r="F7" s="7">
        <v>1370</v>
      </c>
      <c r="G7" s="3">
        <v>1370</v>
      </c>
      <c r="H7" s="8">
        <v>0</v>
      </c>
      <c r="I7" s="9">
        <v>0</v>
      </c>
      <c r="J7" s="8">
        <v>0</v>
      </c>
      <c r="K7" s="9">
        <v>0</v>
      </c>
      <c r="L7" s="8">
        <v>0</v>
      </c>
      <c r="M7" s="9">
        <v>0</v>
      </c>
      <c r="N7" s="8">
        <v>0</v>
      </c>
      <c r="O7" s="9">
        <v>0</v>
      </c>
      <c r="P7" s="4">
        <f t="shared" si="0"/>
        <v>1370</v>
      </c>
      <c r="Q7" s="4">
        <f t="shared" si="0"/>
        <v>1370</v>
      </c>
    </row>
    <row r="8" spans="1:17" s="10" customFormat="1" ht="22.5" hidden="1" x14ac:dyDescent="0.25">
      <c r="A8" s="6" t="s">
        <v>649</v>
      </c>
      <c r="B8" s="6" t="s">
        <v>650</v>
      </c>
      <c r="C8" s="6" t="s">
        <v>650</v>
      </c>
      <c r="D8" s="6" t="s">
        <v>109</v>
      </c>
      <c r="E8" s="6" t="s">
        <v>7</v>
      </c>
      <c r="F8" s="7">
        <v>9390</v>
      </c>
      <c r="G8" s="3">
        <v>2200</v>
      </c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7">
        <v>1980</v>
      </c>
      <c r="O8" s="3">
        <v>0</v>
      </c>
      <c r="P8" s="4">
        <f t="shared" si="0"/>
        <v>11370</v>
      </c>
      <c r="Q8" s="4">
        <f t="shared" si="0"/>
        <v>2200</v>
      </c>
    </row>
    <row r="9" spans="1:17" s="10" customFormat="1" ht="90" hidden="1" x14ac:dyDescent="0.25">
      <c r="A9" s="6" t="s">
        <v>701</v>
      </c>
      <c r="B9" s="6" t="s">
        <v>702</v>
      </c>
      <c r="C9" s="6" t="s">
        <v>703</v>
      </c>
      <c r="D9" s="6" t="s">
        <v>53</v>
      </c>
      <c r="E9" s="6" t="s">
        <v>5</v>
      </c>
      <c r="F9" s="7">
        <v>25430</v>
      </c>
      <c r="G9" s="3">
        <v>2500</v>
      </c>
      <c r="H9" s="7">
        <v>14450</v>
      </c>
      <c r="I9" s="3">
        <v>0</v>
      </c>
      <c r="J9" s="8">
        <v>0</v>
      </c>
      <c r="K9" s="9">
        <v>0</v>
      </c>
      <c r="L9" s="8">
        <v>0</v>
      </c>
      <c r="M9" s="9">
        <v>0</v>
      </c>
      <c r="N9" s="8">
        <v>0</v>
      </c>
      <c r="O9" s="9">
        <v>0</v>
      </c>
      <c r="P9" s="4">
        <f t="shared" si="0"/>
        <v>39880</v>
      </c>
      <c r="Q9" s="4">
        <f t="shared" si="0"/>
        <v>2500</v>
      </c>
    </row>
    <row r="10" spans="1:17" s="11" customFormat="1" ht="90" x14ac:dyDescent="0.25">
      <c r="A10" s="6" t="s">
        <v>293</v>
      </c>
      <c r="B10" s="6"/>
      <c r="C10" s="1" t="s">
        <v>294</v>
      </c>
      <c r="D10" s="6" t="s">
        <v>295</v>
      </c>
      <c r="E10" s="6" t="s">
        <v>14</v>
      </c>
      <c r="F10" s="7">
        <v>2740</v>
      </c>
      <c r="G10" s="3">
        <v>2740</v>
      </c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0</v>
      </c>
      <c r="O10" s="9">
        <v>0</v>
      </c>
      <c r="P10" s="4">
        <f t="shared" si="0"/>
        <v>2740</v>
      </c>
      <c r="Q10" s="4">
        <f t="shared" si="0"/>
        <v>2740</v>
      </c>
    </row>
    <row r="11" spans="1:17" s="10" customFormat="1" ht="45" hidden="1" x14ac:dyDescent="0.25">
      <c r="A11" s="6" t="s">
        <v>63</v>
      </c>
      <c r="B11" s="6" t="s">
        <v>64</v>
      </c>
      <c r="C11" s="6" t="s">
        <v>65</v>
      </c>
      <c r="D11" s="6" t="s">
        <v>66</v>
      </c>
      <c r="E11" s="6" t="s">
        <v>7</v>
      </c>
      <c r="F11" s="7">
        <v>10740</v>
      </c>
      <c r="G11" s="3">
        <v>3000</v>
      </c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0</v>
      </c>
      <c r="O11" s="9">
        <v>0</v>
      </c>
      <c r="P11" s="4">
        <f t="shared" si="0"/>
        <v>10740</v>
      </c>
      <c r="Q11" s="4">
        <f t="shared" si="0"/>
        <v>3000</v>
      </c>
    </row>
    <row r="12" spans="1:17" s="11" customFormat="1" ht="45" hidden="1" x14ac:dyDescent="0.25">
      <c r="A12" s="6" t="s">
        <v>143</v>
      </c>
      <c r="B12" s="6" t="s">
        <v>144</v>
      </c>
      <c r="C12" s="6" t="s">
        <v>145</v>
      </c>
      <c r="D12" s="6" t="s">
        <v>109</v>
      </c>
      <c r="E12" s="6" t="s">
        <v>7</v>
      </c>
      <c r="F12" s="7">
        <v>11530</v>
      </c>
      <c r="G12" s="3">
        <v>3000</v>
      </c>
      <c r="H12" s="7">
        <v>23570</v>
      </c>
      <c r="I12" s="3">
        <v>0</v>
      </c>
      <c r="J12" s="8">
        <v>0</v>
      </c>
      <c r="K12" s="9">
        <v>0</v>
      </c>
      <c r="L12" s="8">
        <v>0</v>
      </c>
      <c r="M12" s="9">
        <v>0</v>
      </c>
      <c r="N12" s="7">
        <v>7780</v>
      </c>
      <c r="O12" s="3">
        <v>0</v>
      </c>
      <c r="P12" s="4">
        <f t="shared" si="0"/>
        <v>42880</v>
      </c>
      <c r="Q12" s="4">
        <f t="shared" si="0"/>
        <v>3000</v>
      </c>
    </row>
    <row r="13" spans="1:17" s="10" customFormat="1" ht="33.75" hidden="1" x14ac:dyDescent="0.25">
      <c r="A13" s="6" t="s">
        <v>254</v>
      </c>
      <c r="B13" s="6" t="s">
        <v>255</v>
      </c>
      <c r="C13" s="6" t="s">
        <v>256</v>
      </c>
      <c r="D13" s="6" t="s">
        <v>257</v>
      </c>
      <c r="E13" s="6" t="s">
        <v>16</v>
      </c>
      <c r="F13" s="7">
        <v>10260</v>
      </c>
      <c r="G13" s="3">
        <v>3000</v>
      </c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0</v>
      </c>
      <c r="O13" s="9">
        <v>0</v>
      </c>
      <c r="P13" s="4">
        <f t="shared" si="0"/>
        <v>10260</v>
      </c>
      <c r="Q13" s="4">
        <f t="shared" si="0"/>
        <v>3000</v>
      </c>
    </row>
    <row r="14" spans="1:17" s="10" customFormat="1" ht="22.5" hidden="1" x14ac:dyDescent="0.25">
      <c r="A14" s="6" t="s">
        <v>258</v>
      </c>
      <c r="B14" s="6" t="s">
        <v>259</v>
      </c>
      <c r="C14" s="6" t="s">
        <v>259</v>
      </c>
      <c r="D14" s="6" t="s">
        <v>109</v>
      </c>
      <c r="E14" s="6" t="s">
        <v>7</v>
      </c>
      <c r="F14" s="7">
        <v>18630</v>
      </c>
      <c r="G14" s="3">
        <v>3000</v>
      </c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0</v>
      </c>
      <c r="O14" s="9">
        <v>0</v>
      </c>
      <c r="P14" s="4">
        <f t="shared" si="0"/>
        <v>18630</v>
      </c>
      <c r="Q14" s="4">
        <f t="shared" si="0"/>
        <v>3000</v>
      </c>
    </row>
    <row r="15" spans="1:17" s="10" customFormat="1" ht="45" hidden="1" x14ac:dyDescent="0.25">
      <c r="A15" s="6" t="s">
        <v>330</v>
      </c>
      <c r="B15" s="6"/>
      <c r="C15" s="6" t="s">
        <v>331</v>
      </c>
      <c r="D15" s="6" t="s">
        <v>329</v>
      </c>
      <c r="E15" s="6" t="s">
        <v>6</v>
      </c>
      <c r="F15" s="7">
        <v>9110</v>
      </c>
      <c r="G15" s="3">
        <v>3000</v>
      </c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0</v>
      </c>
      <c r="O15" s="9">
        <v>0</v>
      </c>
      <c r="P15" s="4">
        <f t="shared" si="0"/>
        <v>9110</v>
      </c>
      <c r="Q15" s="4">
        <f t="shared" si="0"/>
        <v>3000</v>
      </c>
    </row>
    <row r="16" spans="1:17" s="10" customFormat="1" ht="33.75" hidden="1" x14ac:dyDescent="0.25">
      <c r="A16" s="6" t="s">
        <v>350</v>
      </c>
      <c r="B16" s="6" t="s">
        <v>242</v>
      </c>
      <c r="C16" s="6" t="s">
        <v>351</v>
      </c>
      <c r="D16" s="6" t="s">
        <v>352</v>
      </c>
      <c r="E16" s="6" t="s">
        <v>16</v>
      </c>
      <c r="F16" s="7">
        <v>7310</v>
      </c>
      <c r="G16" s="3">
        <v>3000</v>
      </c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0</v>
      </c>
      <c r="O16" s="9">
        <v>0</v>
      </c>
      <c r="P16" s="4">
        <f t="shared" si="0"/>
        <v>7310</v>
      </c>
      <c r="Q16" s="4">
        <f t="shared" si="0"/>
        <v>3000</v>
      </c>
    </row>
    <row r="17" spans="1:17" s="11" customFormat="1" ht="22.5" hidden="1" x14ac:dyDescent="0.25">
      <c r="A17" s="6" t="s">
        <v>374</v>
      </c>
      <c r="B17" s="6"/>
      <c r="C17" s="6" t="s">
        <v>375</v>
      </c>
      <c r="D17" s="6" t="s">
        <v>329</v>
      </c>
      <c r="E17" s="6" t="s">
        <v>6</v>
      </c>
      <c r="F17" s="7">
        <v>14500</v>
      </c>
      <c r="G17" s="3">
        <v>3000</v>
      </c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7">
        <v>9735</v>
      </c>
      <c r="O17" s="3">
        <v>0</v>
      </c>
      <c r="P17" s="4">
        <f t="shared" si="0"/>
        <v>24235</v>
      </c>
      <c r="Q17" s="4">
        <f t="shared" si="0"/>
        <v>3000</v>
      </c>
    </row>
    <row r="18" spans="1:17" s="10" customFormat="1" ht="11.25" hidden="1" x14ac:dyDescent="0.25">
      <c r="A18" s="6" t="s">
        <v>418</v>
      </c>
      <c r="B18" s="6" t="s">
        <v>419</v>
      </c>
      <c r="C18" s="6" t="s">
        <v>420</v>
      </c>
      <c r="D18" s="6" t="s">
        <v>421</v>
      </c>
      <c r="E18" s="6" t="s">
        <v>8</v>
      </c>
      <c r="F18" s="7">
        <v>8220</v>
      </c>
      <c r="G18" s="3">
        <v>3000</v>
      </c>
      <c r="H18" s="8">
        <v>0</v>
      </c>
      <c r="I18" s="9">
        <v>0</v>
      </c>
      <c r="J18" s="8">
        <v>0</v>
      </c>
      <c r="K18" s="9">
        <v>0</v>
      </c>
      <c r="L18" s="7">
        <v>58170</v>
      </c>
      <c r="M18" s="3">
        <v>0</v>
      </c>
      <c r="N18" s="8">
        <v>0</v>
      </c>
      <c r="O18" s="9">
        <v>0</v>
      </c>
      <c r="P18" s="4">
        <f t="shared" si="0"/>
        <v>66390</v>
      </c>
      <c r="Q18" s="4">
        <f t="shared" si="0"/>
        <v>3000</v>
      </c>
    </row>
    <row r="19" spans="1:17" s="10" customFormat="1" ht="33.75" hidden="1" x14ac:dyDescent="0.25">
      <c r="A19" s="6" t="s">
        <v>489</v>
      </c>
      <c r="B19" s="6" t="s">
        <v>490</v>
      </c>
      <c r="C19" s="6" t="s">
        <v>491</v>
      </c>
      <c r="D19" s="6" t="s">
        <v>210</v>
      </c>
      <c r="E19" s="6" t="s">
        <v>5</v>
      </c>
      <c r="F19" s="7">
        <v>10380</v>
      </c>
      <c r="G19" s="3">
        <v>3000</v>
      </c>
      <c r="H19" s="8">
        <v>0</v>
      </c>
      <c r="I19" s="9">
        <v>0</v>
      </c>
      <c r="J19" s="8">
        <v>0</v>
      </c>
      <c r="K19" s="9">
        <v>0</v>
      </c>
      <c r="L19" s="8">
        <v>0</v>
      </c>
      <c r="M19" s="9">
        <v>0</v>
      </c>
      <c r="N19" s="8">
        <v>0</v>
      </c>
      <c r="O19" s="9">
        <v>0</v>
      </c>
      <c r="P19" s="4">
        <f t="shared" si="0"/>
        <v>10380</v>
      </c>
      <c r="Q19" s="4">
        <f t="shared" si="0"/>
        <v>3000</v>
      </c>
    </row>
    <row r="20" spans="1:17" s="10" customFormat="1" ht="22.5" hidden="1" x14ac:dyDescent="0.25">
      <c r="A20" s="6" t="s">
        <v>722</v>
      </c>
      <c r="B20" s="6" t="s">
        <v>723</v>
      </c>
      <c r="C20" s="6" t="s">
        <v>724</v>
      </c>
      <c r="D20" s="6" t="s">
        <v>725</v>
      </c>
      <c r="E20" s="6" t="s">
        <v>7</v>
      </c>
      <c r="F20" s="7">
        <v>25270</v>
      </c>
      <c r="G20" s="3">
        <v>3200</v>
      </c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0</v>
      </c>
      <c r="O20" s="9">
        <v>0</v>
      </c>
      <c r="P20" s="4">
        <f t="shared" si="0"/>
        <v>25270</v>
      </c>
      <c r="Q20" s="4">
        <f t="shared" si="0"/>
        <v>3200</v>
      </c>
    </row>
    <row r="21" spans="1:17" s="10" customFormat="1" ht="33.75" hidden="1" x14ac:dyDescent="0.25">
      <c r="A21" s="6" t="s">
        <v>192</v>
      </c>
      <c r="B21" s="6" t="s">
        <v>193</v>
      </c>
      <c r="C21" s="6" t="s">
        <v>194</v>
      </c>
      <c r="D21" s="6" t="s">
        <v>195</v>
      </c>
      <c r="E21" s="6" t="s">
        <v>16</v>
      </c>
      <c r="F21" s="7">
        <v>6910</v>
      </c>
      <c r="G21" s="3">
        <v>4000</v>
      </c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0</v>
      </c>
      <c r="O21" s="9">
        <v>0</v>
      </c>
      <c r="P21" s="4">
        <f t="shared" si="0"/>
        <v>6910</v>
      </c>
      <c r="Q21" s="4">
        <f t="shared" si="0"/>
        <v>4000</v>
      </c>
    </row>
    <row r="22" spans="1:17" s="10" customFormat="1" ht="22.5" hidden="1" x14ac:dyDescent="0.25">
      <c r="A22" s="6" t="s">
        <v>378</v>
      </c>
      <c r="B22" s="6" t="s">
        <v>379</v>
      </c>
      <c r="C22" s="6" t="s">
        <v>380</v>
      </c>
      <c r="D22" s="6" t="s">
        <v>303</v>
      </c>
      <c r="E22" s="6" t="s">
        <v>16</v>
      </c>
      <c r="F22" s="7">
        <v>13820</v>
      </c>
      <c r="G22" s="3">
        <v>4000</v>
      </c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0</v>
      </c>
      <c r="O22" s="9">
        <v>0</v>
      </c>
      <c r="P22" s="4">
        <f t="shared" si="0"/>
        <v>13820</v>
      </c>
      <c r="Q22" s="4">
        <f t="shared" si="0"/>
        <v>4000</v>
      </c>
    </row>
    <row r="23" spans="1:17" s="11" customFormat="1" ht="33.75" hidden="1" x14ac:dyDescent="0.25">
      <c r="A23" s="6" t="s">
        <v>388</v>
      </c>
      <c r="B23" s="6" t="s">
        <v>389</v>
      </c>
      <c r="C23" s="6" t="s">
        <v>390</v>
      </c>
      <c r="D23" s="6" t="s">
        <v>230</v>
      </c>
      <c r="E23" s="6" t="s">
        <v>5</v>
      </c>
      <c r="F23" s="7">
        <v>18525</v>
      </c>
      <c r="G23" s="3">
        <v>4000</v>
      </c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7">
        <v>12390</v>
      </c>
      <c r="O23" s="3">
        <v>0</v>
      </c>
      <c r="P23" s="4">
        <f t="shared" si="0"/>
        <v>30915</v>
      </c>
      <c r="Q23" s="4">
        <f t="shared" si="0"/>
        <v>4000</v>
      </c>
    </row>
    <row r="24" spans="1:17" s="10" customFormat="1" ht="33.75" hidden="1" x14ac:dyDescent="0.25">
      <c r="A24" s="6" t="s">
        <v>405</v>
      </c>
      <c r="B24" s="6" t="s">
        <v>406</v>
      </c>
      <c r="C24" s="6" t="s">
        <v>407</v>
      </c>
      <c r="D24" s="6" t="s">
        <v>133</v>
      </c>
      <c r="E24" s="6" t="s">
        <v>6</v>
      </c>
      <c r="F24" s="7">
        <v>35935</v>
      </c>
      <c r="G24" s="3">
        <v>4000</v>
      </c>
      <c r="H24" s="8">
        <v>0</v>
      </c>
      <c r="I24" s="9">
        <v>0</v>
      </c>
      <c r="J24" s="8">
        <v>0</v>
      </c>
      <c r="K24" s="9">
        <v>0</v>
      </c>
      <c r="L24" s="8">
        <v>0</v>
      </c>
      <c r="M24" s="9">
        <v>0</v>
      </c>
      <c r="N24" s="7">
        <v>8010</v>
      </c>
      <c r="O24" s="3">
        <v>0</v>
      </c>
      <c r="P24" s="4">
        <f t="shared" si="0"/>
        <v>43945</v>
      </c>
      <c r="Q24" s="4">
        <f t="shared" si="0"/>
        <v>4000</v>
      </c>
    </row>
    <row r="25" spans="1:17" s="10" customFormat="1" ht="33.75" hidden="1" x14ac:dyDescent="0.25">
      <c r="A25" s="6" t="s">
        <v>707</v>
      </c>
      <c r="B25" s="6" t="s">
        <v>708</v>
      </c>
      <c r="C25" s="6" t="s">
        <v>709</v>
      </c>
      <c r="D25" s="6" t="s">
        <v>191</v>
      </c>
      <c r="E25" s="6" t="s">
        <v>7</v>
      </c>
      <c r="F25" s="7">
        <v>10010</v>
      </c>
      <c r="G25" s="3">
        <v>4000</v>
      </c>
      <c r="H25" s="8">
        <v>0</v>
      </c>
      <c r="I25" s="9">
        <v>0</v>
      </c>
      <c r="J25" s="8">
        <v>0</v>
      </c>
      <c r="K25" s="9">
        <v>0</v>
      </c>
      <c r="L25" s="8">
        <v>0</v>
      </c>
      <c r="M25" s="9">
        <v>0</v>
      </c>
      <c r="N25" s="8">
        <v>0</v>
      </c>
      <c r="O25" s="9">
        <v>0</v>
      </c>
      <c r="P25" s="4">
        <f t="shared" si="0"/>
        <v>10010</v>
      </c>
      <c r="Q25" s="4">
        <f t="shared" si="0"/>
        <v>4000</v>
      </c>
    </row>
    <row r="26" spans="1:17" s="10" customFormat="1" ht="45" hidden="1" x14ac:dyDescent="0.25">
      <c r="A26" s="6" t="s">
        <v>74</v>
      </c>
      <c r="B26" s="6" t="s">
        <v>75</v>
      </c>
      <c r="C26" s="6" t="s">
        <v>76</v>
      </c>
      <c r="D26" s="6" t="s">
        <v>77</v>
      </c>
      <c r="E26" s="6" t="s">
        <v>7</v>
      </c>
      <c r="F26" s="7">
        <v>4110</v>
      </c>
      <c r="G26" s="3">
        <v>4110</v>
      </c>
      <c r="H26" s="8">
        <v>0</v>
      </c>
      <c r="I26" s="9">
        <v>0</v>
      </c>
      <c r="J26" s="8">
        <v>0</v>
      </c>
      <c r="K26" s="9">
        <v>0</v>
      </c>
      <c r="L26" s="7">
        <v>27450</v>
      </c>
      <c r="M26" s="3">
        <v>0</v>
      </c>
      <c r="N26" s="8">
        <v>0</v>
      </c>
      <c r="O26" s="9">
        <v>0</v>
      </c>
      <c r="P26" s="4">
        <f t="shared" si="0"/>
        <v>31560</v>
      </c>
      <c r="Q26" s="4">
        <f t="shared" si="0"/>
        <v>4110</v>
      </c>
    </row>
    <row r="27" spans="1:17" s="10" customFormat="1" ht="67.5" hidden="1" x14ac:dyDescent="0.25">
      <c r="A27" s="6" t="s">
        <v>569</v>
      </c>
      <c r="B27" s="6" t="s">
        <v>570</v>
      </c>
      <c r="C27" s="6" t="s">
        <v>571</v>
      </c>
      <c r="D27" s="6" t="s">
        <v>572</v>
      </c>
      <c r="E27" s="6" t="s">
        <v>6</v>
      </c>
      <c r="F27" s="7">
        <v>7290</v>
      </c>
      <c r="G27" s="3">
        <v>4400</v>
      </c>
      <c r="H27" s="8">
        <v>0</v>
      </c>
      <c r="I27" s="9">
        <v>0</v>
      </c>
      <c r="J27" s="8">
        <v>0</v>
      </c>
      <c r="K27" s="9">
        <v>0</v>
      </c>
      <c r="L27" s="8">
        <v>0</v>
      </c>
      <c r="M27" s="9">
        <v>0</v>
      </c>
      <c r="N27" s="8">
        <v>0</v>
      </c>
      <c r="O27" s="9">
        <v>0</v>
      </c>
      <c r="P27" s="4">
        <f t="shared" si="0"/>
        <v>7290</v>
      </c>
      <c r="Q27" s="4">
        <f t="shared" si="0"/>
        <v>4400</v>
      </c>
    </row>
    <row r="28" spans="1:17" s="10" customFormat="1" ht="33.75" hidden="1" x14ac:dyDescent="0.25">
      <c r="A28" s="6" t="s">
        <v>632</v>
      </c>
      <c r="B28" s="6" t="s">
        <v>242</v>
      </c>
      <c r="C28" s="6" t="s">
        <v>633</v>
      </c>
      <c r="D28" s="6" t="s">
        <v>634</v>
      </c>
      <c r="E28" s="6" t="s">
        <v>13</v>
      </c>
      <c r="F28" s="7">
        <v>9670</v>
      </c>
      <c r="G28" s="3">
        <v>4500</v>
      </c>
      <c r="H28" s="8">
        <v>0</v>
      </c>
      <c r="I28" s="9">
        <v>0</v>
      </c>
      <c r="J28" s="8">
        <v>0</v>
      </c>
      <c r="K28" s="9">
        <v>0</v>
      </c>
      <c r="L28" s="8">
        <v>0</v>
      </c>
      <c r="M28" s="9">
        <v>0</v>
      </c>
      <c r="N28" s="8">
        <v>0</v>
      </c>
      <c r="O28" s="9">
        <v>0</v>
      </c>
      <c r="P28" s="4">
        <f t="shared" si="0"/>
        <v>9670</v>
      </c>
      <c r="Q28" s="4">
        <f t="shared" si="0"/>
        <v>4500</v>
      </c>
    </row>
    <row r="29" spans="1:17" s="10" customFormat="1" ht="22.5" hidden="1" x14ac:dyDescent="0.25">
      <c r="A29" s="6" t="s">
        <v>90</v>
      </c>
      <c r="B29" s="6" t="s">
        <v>91</v>
      </c>
      <c r="C29" s="6" t="s">
        <v>92</v>
      </c>
      <c r="D29" s="6" t="s">
        <v>93</v>
      </c>
      <c r="E29" s="6" t="s">
        <v>6</v>
      </c>
      <c r="F29" s="7">
        <v>26260</v>
      </c>
      <c r="G29" s="3">
        <v>5000</v>
      </c>
      <c r="H29" s="8">
        <v>0</v>
      </c>
      <c r="I29" s="9">
        <v>0</v>
      </c>
      <c r="J29" s="8">
        <v>0</v>
      </c>
      <c r="K29" s="9">
        <v>0</v>
      </c>
      <c r="L29" s="8">
        <v>0</v>
      </c>
      <c r="M29" s="9">
        <v>0</v>
      </c>
      <c r="N29" s="8">
        <v>0</v>
      </c>
      <c r="O29" s="9">
        <v>0</v>
      </c>
      <c r="P29" s="4">
        <f t="shared" si="0"/>
        <v>26260</v>
      </c>
      <c r="Q29" s="4">
        <f t="shared" si="0"/>
        <v>5000</v>
      </c>
    </row>
    <row r="30" spans="1:17" s="10" customFormat="1" ht="22.5" hidden="1" x14ac:dyDescent="0.25">
      <c r="A30" s="6" t="s">
        <v>260</v>
      </c>
      <c r="B30" s="6" t="s">
        <v>261</v>
      </c>
      <c r="C30" s="6" t="s">
        <v>262</v>
      </c>
      <c r="D30" s="6" t="s">
        <v>263</v>
      </c>
      <c r="E30" s="6" t="s">
        <v>16</v>
      </c>
      <c r="F30" s="7">
        <v>9725</v>
      </c>
      <c r="G30" s="3">
        <v>5000</v>
      </c>
      <c r="H30" s="8">
        <v>0</v>
      </c>
      <c r="I30" s="9">
        <v>0</v>
      </c>
      <c r="J30" s="8">
        <v>0</v>
      </c>
      <c r="K30" s="9">
        <v>0</v>
      </c>
      <c r="L30" s="8">
        <v>0</v>
      </c>
      <c r="M30" s="9">
        <v>0</v>
      </c>
      <c r="N30" s="8">
        <v>0</v>
      </c>
      <c r="O30" s="9">
        <v>0</v>
      </c>
      <c r="P30" s="4">
        <f t="shared" si="0"/>
        <v>9725</v>
      </c>
      <c r="Q30" s="4">
        <f t="shared" si="0"/>
        <v>5000</v>
      </c>
    </row>
    <row r="31" spans="1:17" s="10" customFormat="1" ht="45" hidden="1" x14ac:dyDescent="0.25">
      <c r="A31" s="6" t="s">
        <v>264</v>
      </c>
      <c r="B31" s="6" t="s">
        <v>265</v>
      </c>
      <c r="C31" s="6" t="s">
        <v>266</v>
      </c>
      <c r="D31" s="6" t="s">
        <v>77</v>
      </c>
      <c r="E31" s="6" t="s">
        <v>7</v>
      </c>
      <c r="F31" s="7">
        <v>26310</v>
      </c>
      <c r="G31" s="3">
        <v>5000</v>
      </c>
      <c r="H31" s="7">
        <v>22960</v>
      </c>
      <c r="I31" s="3">
        <v>0</v>
      </c>
      <c r="J31" s="8">
        <v>0</v>
      </c>
      <c r="K31" s="9">
        <v>0</v>
      </c>
      <c r="L31" s="8">
        <v>0</v>
      </c>
      <c r="M31" s="9">
        <v>0</v>
      </c>
      <c r="N31" s="8">
        <v>0</v>
      </c>
      <c r="O31" s="9">
        <v>0</v>
      </c>
      <c r="P31" s="4">
        <f t="shared" si="0"/>
        <v>49270</v>
      </c>
      <c r="Q31" s="4">
        <f t="shared" si="0"/>
        <v>5000</v>
      </c>
    </row>
    <row r="32" spans="1:17" s="10" customFormat="1" ht="11.25" hidden="1" x14ac:dyDescent="0.25">
      <c r="A32" s="6" t="s">
        <v>273</v>
      </c>
      <c r="B32" s="6" t="s">
        <v>274</v>
      </c>
      <c r="C32" s="6" t="s">
        <v>274</v>
      </c>
      <c r="D32" s="6" t="s">
        <v>263</v>
      </c>
      <c r="E32" s="6" t="s">
        <v>16</v>
      </c>
      <c r="F32" s="7">
        <v>8790</v>
      </c>
      <c r="G32" s="3">
        <v>5000</v>
      </c>
      <c r="H32" s="8">
        <v>0</v>
      </c>
      <c r="I32" s="9">
        <v>0</v>
      </c>
      <c r="J32" s="8">
        <v>0</v>
      </c>
      <c r="K32" s="9">
        <v>0</v>
      </c>
      <c r="L32" s="8">
        <v>0</v>
      </c>
      <c r="M32" s="9">
        <v>0</v>
      </c>
      <c r="N32" s="8">
        <v>0</v>
      </c>
      <c r="O32" s="9">
        <v>0</v>
      </c>
      <c r="P32" s="4">
        <f t="shared" si="0"/>
        <v>8790</v>
      </c>
      <c r="Q32" s="4">
        <f t="shared" si="0"/>
        <v>5000</v>
      </c>
    </row>
    <row r="33" spans="1:17" s="10" customFormat="1" ht="22.5" hidden="1" x14ac:dyDescent="0.25">
      <c r="A33" s="6" t="s">
        <v>338</v>
      </c>
      <c r="B33" s="6" t="s">
        <v>339</v>
      </c>
      <c r="C33" s="6" t="s">
        <v>340</v>
      </c>
      <c r="D33" s="6" t="s">
        <v>66</v>
      </c>
      <c r="E33" s="6" t="s">
        <v>7</v>
      </c>
      <c r="F33" s="7">
        <v>20125</v>
      </c>
      <c r="G33" s="3">
        <v>5000</v>
      </c>
      <c r="H33" s="7">
        <v>18260</v>
      </c>
      <c r="I33" s="3">
        <v>0</v>
      </c>
      <c r="J33" s="8">
        <v>0</v>
      </c>
      <c r="K33" s="9">
        <v>0</v>
      </c>
      <c r="L33" s="8">
        <v>0</v>
      </c>
      <c r="M33" s="9">
        <v>0</v>
      </c>
      <c r="N33" s="8">
        <v>0</v>
      </c>
      <c r="O33" s="9">
        <v>0</v>
      </c>
      <c r="P33" s="4">
        <f t="shared" si="0"/>
        <v>38385</v>
      </c>
      <c r="Q33" s="4">
        <f t="shared" si="0"/>
        <v>5000</v>
      </c>
    </row>
    <row r="34" spans="1:17" s="10" customFormat="1" ht="33.75" hidden="1" x14ac:dyDescent="0.25">
      <c r="A34" s="6" t="s">
        <v>367</v>
      </c>
      <c r="B34" s="6" t="s">
        <v>368</v>
      </c>
      <c r="C34" s="6" t="s">
        <v>369</v>
      </c>
      <c r="D34" s="6" t="s">
        <v>370</v>
      </c>
      <c r="E34" s="6" t="s">
        <v>8</v>
      </c>
      <c r="F34" s="7">
        <v>10510</v>
      </c>
      <c r="G34" s="3">
        <v>5000</v>
      </c>
      <c r="H34" s="8">
        <v>0</v>
      </c>
      <c r="I34" s="9">
        <v>0</v>
      </c>
      <c r="J34" s="8">
        <v>0</v>
      </c>
      <c r="K34" s="9">
        <v>0</v>
      </c>
      <c r="L34" s="8">
        <v>0</v>
      </c>
      <c r="M34" s="9">
        <v>0</v>
      </c>
      <c r="N34" s="8">
        <v>0</v>
      </c>
      <c r="O34" s="9">
        <v>0</v>
      </c>
      <c r="P34" s="4">
        <f t="shared" si="0"/>
        <v>10510</v>
      </c>
      <c r="Q34" s="4">
        <f t="shared" si="0"/>
        <v>5000</v>
      </c>
    </row>
    <row r="35" spans="1:17" s="10" customFormat="1" ht="33.75" hidden="1" x14ac:dyDescent="0.25">
      <c r="A35" s="6" t="s">
        <v>401</v>
      </c>
      <c r="B35" s="6" t="s">
        <v>402</v>
      </c>
      <c r="C35" s="6" t="s">
        <v>403</v>
      </c>
      <c r="D35" s="6" t="s">
        <v>404</v>
      </c>
      <c r="E35" s="6" t="s">
        <v>6</v>
      </c>
      <c r="F35" s="7">
        <v>43585</v>
      </c>
      <c r="G35" s="3">
        <v>5000</v>
      </c>
      <c r="H35" s="8">
        <v>0</v>
      </c>
      <c r="I35" s="9">
        <v>0</v>
      </c>
      <c r="J35" s="8">
        <v>0</v>
      </c>
      <c r="K35" s="9">
        <v>0</v>
      </c>
      <c r="L35" s="8">
        <v>0</v>
      </c>
      <c r="M35" s="9">
        <v>0</v>
      </c>
      <c r="N35" s="8">
        <v>0</v>
      </c>
      <c r="O35" s="9">
        <v>0</v>
      </c>
      <c r="P35" s="4">
        <f t="shared" si="0"/>
        <v>43585</v>
      </c>
      <c r="Q35" s="4">
        <f t="shared" si="0"/>
        <v>5000</v>
      </c>
    </row>
    <row r="36" spans="1:17" s="11" customFormat="1" ht="45" hidden="1" x14ac:dyDescent="0.25">
      <c r="A36" s="6" t="s">
        <v>363</v>
      </c>
      <c r="B36" s="6" t="s">
        <v>364</v>
      </c>
      <c r="C36" s="6" t="s">
        <v>365</v>
      </c>
      <c r="D36" s="6" t="s">
        <v>159</v>
      </c>
      <c r="E36" s="6" t="s">
        <v>12</v>
      </c>
      <c r="F36" s="7">
        <v>5085</v>
      </c>
      <c r="G36" s="3">
        <v>5085</v>
      </c>
      <c r="H36" s="7">
        <v>4730</v>
      </c>
      <c r="I36" s="3">
        <v>0</v>
      </c>
      <c r="J36" s="8">
        <v>0</v>
      </c>
      <c r="K36" s="9">
        <v>0</v>
      </c>
      <c r="L36" s="7">
        <v>5520</v>
      </c>
      <c r="M36" s="3">
        <v>0</v>
      </c>
      <c r="N36" s="7">
        <v>9720</v>
      </c>
      <c r="O36" s="3">
        <v>0</v>
      </c>
      <c r="P36" s="4">
        <f t="shared" si="0"/>
        <v>25055</v>
      </c>
      <c r="Q36" s="4">
        <f t="shared" si="0"/>
        <v>5085</v>
      </c>
    </row>
    <row r="37" spans="1:17" s="11" customFormat="1" ht="33.75" hidden="1" x14ac:dyDescent="0.25">
      <c r="A37" s="6" t="s">
        <v>149</v>
      </c>
      <c r="B37" s="6" t="s">
        <v>150</v>
      </c>
      <c r="C37" s="6" t="s">
        <v>151</v>
      </c>
      <c r="D37" s="6" t="s">
        <v>152</v>
      </c>
      <c r="E37" s="6" t="s">
        <v>7</v>
      </c>
      <c r="F37" s="7">
        <v>79940</v>
      </c>
      <c r="G37" s="3">
        <v>5200</v>
      </c>
      <c r="H37" s="8">
        <v>0</v>
      </c>
      <c r="I37" s="9">
        <v>0</v>
      </c>
      <c r="J37" s="8">
        <v>0</v>
      </c>
      <c r="K37" s="9">
        <v>0</v>
      </c>
      <c r="L37" s="8">
        <v>0</v>
      </c>
      <c r="M37" s="9">
        <v>0</v>
      </c>
      <c r="N37" s="8">
        <v>0</v>
      </c>
      <c r="O37" s="9">
        <v>0</v>
      </c>
      <c r="P37" s="4">
        <f t="shared" si="0"/>
        <v>79940</v>
      </c>
      <c r="Q37" s="4">
        <f t="shared" si="0"/>
        <v>5200</v>
      </c>
    </row>
    <row r="38" spans="1:17" s="10" customFormat="1" ht="33.75" hidden="1" x14ac:dyDescent="0.25">
      <c r="A38" s="6" t="s">
        <v>602</v>
      </c>
      <c r="B38" s="6" t="s">
        <v>603</v>
      </c>
      <c r="C38" s="6" t="s">
        <v>604</v>
      </c>
      <c r="D38" s="6" t="s">
        <v>66</v>
      </c>
      <c r="E38" s="6" t="s">
        <v>7</v>
      </c>
      <c r="F38" s="7">
        <v>30690</v>
      </c>
      <c r="G38" s="3">
        <v>5200</v>
      </c>
      <c r="H38" s="8">
        <v>0</v>
      </c>
      <c r="I38" s="9">
        <v>0</v>
      </c>
      <c r="J38" s="8">
        <v>0</v>
      </c>
      <c r="K38" s="9">
        <v>0</v>
      </c>
      <c r="L38" s="8">
        <v>0</v>
      </c>
      <c r="M38" s="9">
        <v>0</v>
      </c>
      <c r="N38" s="8">
        <v>0</v>
      </c>
      <c r="O38" s="9">
        <v>0</v>
      </c>
      <c r="P38" s="4">
        <f t="shared" si="0"/>
        <v>30690</v>
      </c>
      <c r="Q38" s="4">
        <f t="shared" si="0"/>
        <v>5200</v>
      </c>
    </row>
    <row r="39" spans="1:17" s="11" customFormat="1" ht="67.5" hidden="1" x14ac:dyDescent="0.25">
      <c r="A39" s="6" t="s">
        <v>642</v>
      </c>
      <c r="B39" s="6" t="s">
        <v>643</v>
      </c>
      <c r="C39" s="6" t="s">
        <v>644</v>
      </c>
      <c r="D39" s="6" t="s">
        <v>163</v>
      </c>
      <c r="E39" s="6" t="s">
        <v>7</v>
      </c>
      <c r="F39" s="7">
        <v>17820</v>
      </c>
      <c r="G39" s="3">
        <v>5400</v>
      </c>
      <c r="H39" s="8">
        <v>0</v>
      </c>
      <c r="I39" s="9">
        <v>0</v>
      </c>
      <c r="J39" s="8">
        <v>0</v>
      </c>
      <c r="K39" s="9">
        <v>0</v>
      </c>
      <c r="L39" s="8">
        <v>0</v>
      </c>
      <c r="M39" s="9">
        <v>0</v>
      </c>
      <c r="N39" s="8">
        <v>0</v>
      </c>
      <c r="O39" s="9">
        <v>0</v>
      </c>
      <c r="P39" s="4">
        <f t="shared" si="0"/>
        <v>17820</v>
      </c>
      <c r="Q39" s="4">
        <f t="shared" si="0"/>
        <v>5400</v>
      </c>
    </row>
    <row r="40" spans="1:17" s="10" customFormat="1" ht="78.75" hidden="1" x14ac:dyDescent="0.25">
      <c r="A40" s="6" t="s">
        <v>98</v>
      </c>
      <c r="B40" s="6" t="s">
        <v>99</v>
      </c>
      <c r="C40" s="6" t="s">
        <v>100</v>
      </c>
      <c r="D40" s="6" t="s">
        <v>101</v>
      </c>
      <c r="E40" s="6" t="s">
        <v>8</v>
      </c>
      <c r="F40" s="7">
        <v>5480</v>
      </c>
      <c r="G40" s="3">
        <v>5480</v>
      </c>
      <c r="H40" s="8">
        <v>0</v>
      </c>
      <c r="I40" s="9">
        <v>0</v>
      </c>
      <c r="J40" s="8">
        <v>0</v>
      </c>
      <c r="K40" s="9">
        <v>0</v>
      </c>
      <c r="L40" s="8">
        <v>0</v>
      </c>
      <c r="M40" s="9">
        <v>0</v>
      </c>
      <c r="N40" s="8">
        <v>0</v>
      </c>
      <c r="O40" s="9">
        <v>0</v>
      </c>
      <c r="P40" s="4">
        <f t="shared" si="0"/>
        <v>5480</v>
      </c>
      <c r="Q40" s="4">
        <f t="shared" si="0"/>
        <v>5480</v>
      </c>
    </row>
    <row r="41" spans="1:17" s="10" customFormat="1" ht="33.75" hidden="1" x14ac:dyDescent="0.25">
      <c r="A41" s="6" t="s">
        <v>321</v>
      </c>
      <c r="B41" s="6" t="s">
        <v>322</v>
      </c>
      <c r="C41" s="6" t="s">
        <v>323</v>
      </c>
      <c r="D41" s="6" t="s">
        <v>66</v>
      </c>
      <c r="E41" s="6" t="s">
        <v>7</v>
      </c>
      <c r="F41" s="7">
        <v>22770</v>
      </c>
      <c r="G41" s="3">
        <v>5500</v>
      </c>
      <c r="H41" s="8">
        <v>0</v>
      </c>
      <c r="I41" s="9">
        <v>0</v>
      </c>
      <c r="J41" s="8">
        <v>0</v>
      </c>
      <c r="K41" s="9">
        <v>0</v>
      </c>
      <c r="L41" s="8">
        <v>0</v>
      </c>
      <c r="M41" s="9">
        <v>0</v>
      </c>
      <c r="N41" s="8">
        <v>0</v>
      </c>
      <c r="O41" s="9">
        <v>0</v>
      </c>
      <c r="P41" s="4">
        <f t="shared" si="0"/>
        <v>22770</v>
      </c>
      <c r="Q41" s="4">
        <f t="shared" si="0"/>
        <v>5500</v>
      </c>
    </row>
    <row r="42" spans="1:17" s="10" customFormat="1" ht="101.25" x14ac:dyDescent="0.25">
      <c r="A42" s="6" t="s">
        <v>546</v>
      </c>
      <c r="B42" s="6" t="s">
        <v>547</v>
      </c>
      <c r="C42" s="6" t="s">
        <v>548</v>
      </c>
      <c r="D42" s="6" t="s">
        <v>138</v>
      </c>
      <c r="E42" s="6" t="s">
        <v>14</v>
      </c>
      <c r="F42" s="7">
        <v>17125</v>
      </c>
      <c r="G42" s="3">
        <v>5500</v>
      </c>
      <c r="H42" s="8">
        <v>0</v>
      </c>
      <c r="I42" s="9">
        <v>0</v>
      </c>
      <c r="J42" s="8">
        <v>0</v>
      </c>
      <c r="K42" s="9">
        <v>0</v>
      </c>
      <c r="L42" s="8">
        <v>0</v>
      </c>
      <c r="M42" s="9">
        <v>0</v>
      </c>
      <c r="N42" s="8">
        <v>0</v>
      </c>
      <c r="O42" s="9">
        <v>0</v>
      </c>
      <c r="P42" s="4">
        <f t="shared" si="0"/>
        <v>17125</v>
      </c>
      <c r="Q42" s="4">
        <f t="shared" si="0"/>
        <v>5500</v>
      </c>
    </row>
    <row r="43" spans="1:17" s="11" customFormat="1" ht="22.5" hidden="1" x14ac:dyDescent="0.25">
      <c r="A43" s="6" t="s">
        <v>597</v>
      </c>
      <c r="B43" s="6" t="s">
        <v>598</v>
      </c>
      <c r="C43" s="6" t="s">
        <v>599</v>
      </c>
      <c r="D43" s="6" t="s">
        <v>463</v>
      </c>
      <c r="E43" s="6" t="s">
        <v>7</v>
      </c>
      <c r="F43" s="7">
        <v>11035</v>
      </c>
      <c r="G43" s="3">
        <v>5600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0</v>
      </c>
      <c r="N43" s="8">
        <v>0</v>
      </c>
      <c r="O43" s="9">
        <v>0</v>
      </c>
      <c r="P43" s="4">
        <f t="shared" si="0"/>
        <v>11035</v>
      </c>
      <c r="Q43" s="4">
        <f t="shared" si="0"/>
        <v>5600</v>
      </c>
    </row>
    <row r="44" spans="1:17" s="10" customFormat="1" ht="22.5" hidden="1" x14ac:dyDescent="0.25">
      <c r="A44" s="6" t="s">
        <v>188</v>
      </c>
      <c r="B44" s="6" t="s">
        <v>189</v>
      </c>
      <c r="C44" s="6" t="s">
        <v>190</v>
      </c>
      <c r="D44" s="6" t="s">
        <v>191</v>
      </c>
      <c r="E44" s="6" t="s">
        <v>7</v>
      </c>
      <c r="F44" s="7">
        <v>7160</v>
      </c>
      <c r="G44" s="3">
        <v>5700</v>
      </c>
      <c r="H44" s="8">
        <v>0</v>
      </c>
      <c r="I44" s="9">
        <v>0</v>
      </c>
      <c r="J44" s="8">
        <v>0</v>
      </c>
      <c r="K44" s="9">
        <v>0</v>
      </c>
      <c r="L44" s="8">
        <v>0</v>
      </c>
      <c r="M44" s="9">
        <v>0</v>
      </c>
      <c r="N44" s="8">
        <v>0</v>
      </c>
      <c r="O44" s="9">
        <v>0</v>
      </c>
      <c r="P44" s="4">
        <f t="shared" si="0"/>
        <v>7160</v>
      </c>
      <c r="Q44" s="4">
        <f t="shared" si="0"/>
        <v>5700</v>
      </c>
    </row>
    <row r="45" spans="1:17" s="10" customFormat="1" ht="11.25" hidden="1" x14ac:dyDescent="0.25">
      <c r="A45" s="6" t="s">
        <v>38</v>
      </c>
      <c r="B45" s="6" t="s">
        <v>39</v>
      </c>
      <c r="C45" s="6" t="s">
        <v>40</v>
      </c>
      <c r="D45" s="6" t="s">
        <v>41</v>
      </c>
      <c r="E45" s="6" t="s">
        <v>6</v>
      </c>
      <c r="F45" s="7">
        <v>9590</v>
      </c>
      <c r="G45" s="3">
        <v>5800</v>
      </c>
      <c r="H45" s="8">
        <v>0</v>
      </c>
      <c r="I45" s="9">
        <v>0</v>
      </c>
      <c r="J45" s="8">
        <v>0</v>
      </c>
      <c r="K45" s="9">
        <v>0</v>
      </c>
      <c r="L45" s="8">
        <v>0</v>
      </c>
      <c r="M45" s="9">
        <v>0</v>
      </c>
      <c r="N45" s="8">
        <v>0</v>
      </c>
      <c r="O45" s="9">
        <v>0</v>
      </c>
      <c r="P45" s="4">
        <f t="shared" si="0"/>
        <v>9590</v>
      </c>
      <c r="Q45" s="4">
        <f t="shared" si="0"/>
        <v>5800</v>
      </c>
    </row>
    <row r="46" spans="1:17" s="10" customFormat="1" ht="56.25" hidden="1" x14ac:dyDescent="0.25">
      <c r="A46" s="6" t="s">
        <v>555</v>
      </c>
      <c r="B46" s="6" t="s">
        <v>556</v>
      </c>
      <c r="C46" s="6" t="s">
        <v>557</v>
      </c>
      <c r="D46" s="6" t="s">
        <v>58</v>
      </c>
      <c r="E46" s="6" t="s">
        <v>16</v>
      </c>
      <c r="F46" s="7">
        <v>14430</v>
      </c>
      <c r="G46" s="3">
        <v>5800</v>
      </c>
      <c r="H46" s="7">
        <v>15600</v>
      </c>
      <c r="I46" s="3">
        <v>0</v>
      </c>
      <c r="J46" s="8">
        <v>0</v>
      </c>
      <c r="K46" s="9">
        <v>0</v>
      </c>
      <c r="L46" s="8">
        <v>0</v>
      </c>
      <c r="M46" s="9">
        <v>0</v>
      </c>
      <c r="N46" s="7">
        <v>4060</v>
      </c>
      <c r="O46" s="3">
        <v>0</v>
      </c>
      <c r="P46" s="4">
        <f t="shared" si="0"/>
        <v>34090</v>
      </c>
      <c r="Q46" s="4">
        <f t="shared" si="0"/>
        <v>5800</v>
      </c>
    </row>
    <row r="47" spans="1:17" s="11" customFormat="1" ht="33.75" hidden="1" x14ac:dyDescent="0.25">
      <c r="A47" s="6" t="s">
        <v>106</v>
      </c>
      <c r="B47" s="6" t="s">
        <v>107</v>
      </c>
      <c r="C47" s="6" t="s">
        <v>108</v>
      </c>
      <c r="D47" s="6" t="s">
        <v>109</v>
      </c>
      <c r="E47" s="6" t="s">
        <v>7</v>
      </c>
      <c r="F47" s="7">
        <v>14850</v>
      </c>
      <c r="G47" s="3">
        <v>5900</v>
      </c>
      <c r="H47" s="7">
        <v>25130</v>
      </c>
      <c r="I47" s="3">
        <v>0</v>
      </c>
      <c r="J47" s="8">
        <v>0</v>
      </c>
      <c r="K47" s="9">
        <v>0</v>
      </c>
      <c r="L47" s="8">
        <v>0</v>
      </c>
      <c r="M47" s="9">
        <v>0</v>
      </c>
      <c r="N47" s="12">
        <v>10200</v>
      </c>
      <c r="O47" s="4">
        <v>0</v>
      </c>
      <c r="P47" s="4">
        <f t="shared" si="0"/>
        <v>50180</v>
      </c>
      <c r="Q47" s="4">
        <f t="shared" si="0"/>
        <v>5900</v>
      </c>
    </row>
    <row r="48" spans="1:17" s="11" customFormat="1" ht="22.5" hidden="1" x14ac:dyDescent="0.25">
      <c r="A48" s="6" t="s">
        <v>211</v>
      </c>
      <c r="B48" s="6" t="s">
        <v>212</v>
      </c>
      <c r="C48" s="6" t="s">
        <v>213</v>
      </c>
      <c r="D48" s="6" t="s">
        <v>214</v>
      </c>
      <c r="E48" s="6" t="s">
        <v>15</v>
      </c>
      <c r="F48" s="7">
        <v>10195</v>
      </c>
      <c r="G48" s="3">
        <v>6000</v>
      </c>
      <c r="H48" s="8">
        <v>0</v>
      </c>
      <c r="I48" s="9">
        <v>0</v>
      </c>
      <c r="J48" s="8">
        <v>0</v>
      </c>
      <c r="K48" s="9">
        <v>0</v>
      </c>
      <c r="L48" s="8">
        <v>0</v>
      </c>
      <c r="M48" s="9">
        <v>0</v>
      </c>
      <c r="N48" s="8">
        <v>0</v>
      </c>
      <c r="O48" s="9">
        <v>0</v>
      </c>
      <c r="P48" s="4">
        <f t="shared" si="0"/>
        <v>10195</v>
      </c>
      <c r="Q48" s="4">
        <f t="shared" si="0"/>
        <v>6000</v>
      </c>
    </row>
    <row r="49" spans="1:17" s="10" customFormat="1" ht="22.5" hidden="1" x14ac:dyDescent="0.25">
      <c r="A49" s="6" t="s">
        <v>270</v>
      </c>
      <c r="B49" s="6" t="s">
        <v>271</v>
      </c>
      <c r="C49" s="6" t="s">
        <v>272</v>
      </c>
      <c r="D49" s="6" t="s">
        <v>109</v>
      </c>
      <c r="E49" s="6" t="s">
        <v>7</v>
      </c>
      <c r="F49" s="7">
        <v>12960</v>
      </c>
      <c r="G49" s="3">
        <v>6000</v>
      </c>
      <c r="H49" s="8">
        <v>0</v>
      </c>
      <c r="I49" s="9">
        <v>0</v>
      </c>
      <c r="J49" s="8">
        <v>0</v>
      </c>
      <c r="K49" s="9">
        <v>0</v>
      </c>
      <c r="L49" s="8">
        <v>0</v>
      </c>
      <c r="M49" s="9">
        <v>0</v>
      </c>
      <c r="N49" s="8">
        <v>0</v>
      </c>
      <c r="O49" s="9">
        <v>0</v>
      </c>
      <c r="P49" s="4">
        <f t="shared" si="0"/>
        <v>12960</v>
      </c>
      <c r="Q49" s="4">
        <f t="shared" si="0"/>
        <v>6000</v>
      </c>
    </row>
    <row r="50" spans="1:17" s="10" customFormat="1" ht="33.75" hidden="1" x14ac:dyDescent="0.25">
      <c r="A50" s="6" t="s">
        <v>300</v>
      </c>
      <c r="B50" s="6" t="s">
        <v>301</v>
      </c>
      <c r="C50" s="6" t="s">
        <v>302</v>
      </c>
      <c r="D50" s="6" t="s">
        <v>303</v>
      </c>
      <c r="E50" s="6" t="s">
        <v>16</v>
      </c>
      <c r="F50" s="7">
        <v>7310</v>
      </c>
      <c r="G50" s="3">
        <v>6000</v>
      </c>
      <c r="H50" s="8">
        <v>0</v>
      </c>
      <c r="I50" s="9">
        <v>0</v>
      </c>
      <c r="J50" s="8">
        <v>0</v>
      </c>
      <c r="K50" s="9">
        <v>0</v>
      </c>
      <c r="L50" s="8">
        <v>0</v>
      </c>
      <c r="M50" s="9">
        <v>0</v>
      </c>
      <c r="N50" s="8">
        <v>0</v>
      </c>
      <c r="O50" s="9">
        <v>0</v>
      </c>
      <c r="P50" s="4">
        <f t="shared" si="0"/>
        <v>7310</v>
      </c>
      <c r="Q50" s="4">
        <f t="shared" si="0"/>
        <v>6000</v>
      </c>
    </row>
    <row r="51" spans="1:17" s="10" customFormat="1" ht="22.5" hidden="1" x14ac:dyDescent="0.25">
      <c r="A51" s="6" t="s">
        <v>395</v>
      </c>
      <c r="B51" s="6" t="s">
        <v>396</v>
      </c>
      <c r="C51" s="6" t="s">
        <v>397</v>
      </c>
      <c r="D51" s="6" t="s">
        <v>398</v>
      </c>
      <c r="E51" s="6" t="s">
        <v>3</v>
      </c>
      <c r="F51" s="7">
        <v>11430</v>
      </c>
      <c r="G51" s="3">
        <v>6000</v>
      </c>
      <c r="H51" s="8">
        <v>0</v>
      </c>
      <c r="I51" s="9">
        <v>0</v>
      </c>
      <c r="J51" s="8">
        <v>0</v>
      </c>
      <c r="K51" s="9">
        <v>0</v>
      </c>
      <c r="L51" s="8">
        <v>0</v>
      </c>
      <c r="M51" s="9">
        <v>0</v>
      </c>
      <c r="N51" s="8">
        <v>0</v>
      </c>
      <c r="O51" s="9">
        <v>0</v>
      </c>
      <c r="P51" s="4">
        <f t="shared" si="0"/>
        <v>11430</v>
      </c>
      <c r="Q51" s="4">
        <f t="shared" si="0"/>
        <v>6000</v>
      </c>
    </row>
    <row r="52" spans="1:17" s="10" customFormat="1" ht="33.75" x14ac:dyDescent="0.25">
      <c r="A52" s="6" t="s">
        <v>443</v>
      </c>
      <c r="B52" s="6" t="s">
        <v>444</v>
      </c>
      <c r="C52" s="6" t="s">
        <v>445</v>
      </c>
      <c r="D52" s="6" t="s">
        <v>446</v>
      </c>
      <c r="E52" s="6" t="s">
        <v>14</v>
      </c>
      <c r="F52" s="7">
        <v>35500</v>
      </c>
      <c r="G52" s="3">
        <v>6000</v>
      </c>
      <c r="H52" s="8">
        <v>0</v>
      </c>
      <c r="I52" s="9">
        <v>0</v>
      </c>
      <c r="J52" s="8">
        <v>0</v>
      </c>
      <c r="K52" s="9">
        <v>0</v>
      </c>
      <c r="L52" s="8">
        <v>0</v>
      </c>
      <c r="M52" s="9">
        <v>0</v>
      </c>
      <c r="N52" s="8">
        <v>0</v>
      </c>
      <c r="O52" s="9">
        <v>0</v>
      </c>
      <c r="P52" s="4">
        <f t="shared" si="0"/>
        <v>35500</v>
      </c>
      <c r="Q52" s="4">
        <f t="shared" si="0"/>
        <v>6000</v>
      </c>
    </row>
    <row r="53" spans="1:17" s="10" customFormat="1" ht="22.5" hidden="1" x14ac:dyDescent="0.25">
      <c r="A53" s="6" t="s">
        <v>492</v>
      </c>
      <c r="B53" s="6" t="s">
        <v>493</v>
      </c>
      <c r="C53" s="6" t="s">
        <v>494</v>
      </c>
      <c r="D53" s="6" t="s">
        <v>299</v>
      </c>
      <c r="E53" s="6" t="s">
        <v>5</v>
      </c>
      <c r="F53" s="7">
        <v>22130</v>
      </c>
      <c r="G53" s="3">
        <v>6000</v>
      </c>
      <c r="H53" s="8">
        <v>0</v>
      </c>
      <c r="I53" s="9">
        <v>0</v>
      </c>
      <c r="J53" s="8">
        <v>0</v>
      </c>
      <c r="K53" s="9">
        <v>0</v>
      </c>
      <c r="L53" s="8">
        <v>0</v>
      </c>
      <c r="M53" s="9">
        <v>0</v>
      </c>
      <c r="N53" s="8">
        <v>0</v>
      </c>
      <c r="O53" s="9">
        <v>0</v>
      </c>
      <c r="P53" s="4">
        <f t="shared" si="0"/>
        <v>22130</v>
      </c>
      <c r="Q53" s="4">
        <f t="shared" si="0"/>
        <v>6000</v>
      </c>
    </row>
    <row r="54" spans="1:17" s="11" customFormat="1" ht="33.75" hidden="1" x14ac:dyDescent="0.25">
      <c r="A54" s="6" t="s">
        <v>582</v>
      </c>
      <c r="B54" s="6" t="s">
        <v>583</v>
      </c>
      <c r="C54" s="6" t="s">
        <v>584</v>
      </c>
      <c r="D54" s="6" t="s">
        <v>585</v>
      </c>
      <c r="E54" s="6" t="s">
        <v>6</v>
      </c>
      <c r="F54" s="7">
        <v>10695</v>
      </c>
      <c r="G54" s="3">
        <v>6000</v>
      </c>
      <c r="H54" s="8">
        <v>0</v>
      </c>
      <c r="I54" s="9">
        <v>0</v>
      </c>
      <c r="J54" s="8">
        <v>0</v>
      </c>
      <c r="K54" s="9">
        <v>0</v>
      </c>
      <c r="L54" s="8">
        <v>0</v>
      </c>
      <c r="M54" s="9">
        <v>0</v>
      </c>
      <c r="N54" s="8">
        <v>0</v>
      </c>
      <c r="O54" s="9">
        <v>0</v>
      </c>
      <c r="P54" s="4">
        <f t="shared" si="0"/>
        <v>10695</v>
      </c>
      <c r="Q54" s="4">
        <f t="shared" si="0"/>
        <v>6000</v>
      </c>
    </row>
    <row r="55" spans="1:17" s="10" customFormat="1" ht="22.5" hidden="1" x14ac:dyDescent="0.25">
      <c r="A55" s="6" t="s">
        <v>593</v>
      </c>
      <c r="B55" s="6" t="s">
        <v>594</v>
      </c>
      <c r="C55" s="6" t="s">
        <v>595</v>
      </c>
      <c r="D55" s="6" t="s">
        <v>596</v>
      </c>
      <c r="E55" s="6" t="s">
        <v>16</v>
      </c>
      <c r="F55" s="7">
        <v>9970</v>
      </c>
      <c r="G55" s="3">
        <v>6000</v>
      </c>
      <c r="H55" s="8">
        <v>0</v>
      </c>
      <c r="I55" s="9">
        <v>0</v>
      </c>
      <c r="J55" s="8">
        <v>0</v>
      </c>
      <c r="K55" s="9">
        <v>0</v>
      </c>
      <c r="L55" s="8">
        <v>0</v>
      </c>
      <c r="M55" s="9">
        <v>0</v>
      </c>
      <c r="N55" s="8">
        <v>0</v>
      </c>
      <c r="O55" s="9">
        <v>0</v>
      </c>
      <c r="P55" s="4">
        <f t="shared" si="0"/>
        <v>9970</v>
      </c>
      <c r="Q55" s="4">
        <f t="shared" si="0"/>
        <v>6000</v>
      </c>
    </row>
    <row r="56" spans="1:17" s="10" customFormat="1" ht="33.75" hidden="1" x14ac:dyDescent="0.25">
      <c r="A56" s="6" t="s">
        <v>610</v>
      </c>
      <c r="B56" s="6" t="s">
        <v>193</v>
      </c>
      <c r="C56" s="6" t="s">
        <v>611</v>
      </c>
      <c r="D56" s="6" t="s">
        <v>612</v>
      </c>
      <c r="E56" s="6" t="s">
        <v>16</v>
      </c>
      <c r="F56" s="7">
        <v>19250</v>
      </c>
      <c r="G56" s="3">
        <v>6000</v>
      </c>
      <c r="H56" s="8">
        <v>0</v>
      </c>
      <c r="I56" s="9">
        <v>0</v>
      </c>
      <c r="J56" s="8">
        <v>0</v>
      </c>
      <c r="K56" s="9">
        <v>0</v>
      </c>
      <c r="L56" s="8">
        <v>0</v>
      </c>
      <c r="M56" s="9">
        <v>0</v>
      </c>
      <c r="N56" s="8">
        <v>0</v>
      </c>
      <c r="O56" s="9">
        <v>0</v>
      </c>
      <c r="P56" s="4">
        <f t="shared" si="0"/>
        <v>19250</v>
      </c>
      <c r="Q56" s="4">
        <f t="shared" si="0"/>
        <v>6000</v>
      </c>
    </row>
    <row r="57" spans="1:17" s="10" customFormat="1" ht="22.5" hidden="1" x14ac:dyDescent="0.25">
      <c r="A57" s="6" t="s">
        <v>645</v>
      </c>
      <c r="B57" s="6" t="s">
        <v>646</v>
      </c>
      <c r="C57" s="6" t="s">
        <v>647</v>
      </c>
      <c r="D57" s="6" t="s">
        <v>648</v>
      </c>
      <c r="E57" s="6" t="s">
        <v>8</v>
      </c>
      <c r="F57" s="7">
        <v>24330</v>
      </c>
      <c r="G57" s="3">
        <v>6000</v>
      </c>
      <c r="H57" s="8">
        <v>0</v>
      </c>
      <c r="I57" s="9">
        <v>0</v>
      </c>
      <c r="J57" s="8">
        <v>0</v>
      </c>
      <c r="K57" s="9">
        <v>0</v>
      </c>
      <c r="L57" s="8">
        <v>0</v>
      </c>
      <c r="M57" s="9">
        <v>0</v>
      </c>
      <c r="N57" s="7">
        <v>8760</v>
      </c>
      <c r="O57" s="3">
        <v>0</v>
      </c>
      <c r="P57" s="4">
        <f t="shared" si="0"/>
        <v>33090</v>
      </c>
      <c r="Q57" s="4">
        <f t="shared" si="0"/>
        <v>6000</v>
      </c>
    </row>
    <row r="58" spans="1:17" s="10" customFormat="1" ht="22.5" hidden="1" x14ac:dyDescent="0.25">
      <c r="A58" s="6" t="s">
        <v>668</v>
      </c>
      <c r="B58" s="6" t="s">
        <v>669</v>
      </c>
      <c r="C58" s="6" t="s">
        <v>670</v>
      </c>
      <c r="D58" s="6" t="s">
        <v>191</v>
      </c>
      <c r="E58" s="6" t="s">
        <v>7</v>
      </c>
      <c r="F58" s="7">
        <v>11195</v>
      </c>
      <c r="G58" s="3">
        <v>6000</v>
      </c>
      <c r="H58" s="8">
        <v>0</v>
      </c>
      <c r="I58" s="9">
        <v>0</v>
      </c>
      <c r="J58" s="8">
        <v>0</v>
      </c>
      <c r="K58" s="9">
        <v>0</v>
      </c>
      <c r="L58" s="8">
        <v>0</v>
      </c>
      <c r="M58" s="9">
        <v>0</v>
      </c>
      <c r="N58" s="8">
        <v>0</v>
      </c>
      <c r="O58" s="9">
        <v>0</v>
      </c>
      <c r="P58" s="4">
        <f t="shared" si="0"/>
        <v>11195</v>
      </c>
      <c r="Q58" s="4">
        <f t="shared" si="0"/>
        <v>6000</v>
      </c>
    </row>
    <row r="59" spans="1:17" s="10" customFormat="1" ht="33.75" hidden="1" x14ac:dyDescent="0.25">
      <c r="A59" s="6" t="s">
        <v>86</v>
      </c>
      <c r="B59" s="6" t="s">
        <v>87</v>
      </c>
      <c r="C59" s="6" t="s">
        <v>88</v>
      </c>
      <c r="D59" s="6" t="s">
        <v>89</v>
      </c>
      <c r="E59" s="6" t="s">
        <v>5</v>
      </c>
      <c r="F59" s="7">
        <v>50630</v>
      </c>
      <c r="G59" s="3">
        <v>6300</v>
      </c>
      <c r="H59" s="7">
        <v>31280</v>
      </c>
      <c r="I59" s="3">
        <v>0</v>
      </c>
      <c r="J59" s="8">
        <v>0</v>
      </c>
      <c r="K59" s="9">
        <v>0</v>
      </c>
      <c r="L59" s="8">
        <v>0</v>
      </c>
      <c r="M59" s="9">
        <v>0</v>
      </c>
      <c r="N59" s="7">
        <v>4110</v>
      </c>
      <c r="O59" s="3">
        <v>0</v>
      </c>
      <c r="P59" s="4">
        <f t="shared" si="0"/>
        <v>86020</v>
      </c>
      <c r="Q59" s="4">
        <f t="shared" si="0"/>
        <v>6300</v>
      </c>
    </row>
    <row r="60" spans="1:17" s="10" customFormat="1" ht="22.5" hidden="1" x14ac:dyDescent="0.25">
      <c r="A60" s="6" t="s">
        <v>173</v>
      </c>
      <c r="B60" s="6" t="s">
        <v>174</v>
      </c>
      <c r="C60" s="6" t="s">
        <v>175</v>
      </c>
      <c r="D60" s="6" t="s">
        <v>176</v>
      </c>
      <c r="E60" s="6" t="s">
        <v>7</v>
      </c>
      <c r="F60" s="7">
        <v>8340</v>
      </c>
      <c r="G60" s="3">
        <v>6400</v>
      </c>
      <c r="H60" s="8">
        <v>0</v>
      </c>
      <c r="I60" s="9">
        <v>0</v>
      </c>
      <c r="J60" s="8">
        <v>0</v>
      </c>
      <c r="K60" s="9">
        <v>0</v>
      </c>
      <c r="L60" s="8">
        <v>0</v>
      </c>
      <c r="M60" s="9">
        <v>0</v>
      </c>
      <c r="N60" s="8">
        <v>0</v>
      </c>
      <c r="O60" s="9">
        <v>0</v>
      </c>
      <c r="P60" s="4">
        <f t="shared" si="0"/>
        <v>8340</v>
      </c>
      <c r="Q60" s="4">
        <f t="shared" si="0"/>
        <v>6400</v>
      </c>
    </row>
    <row r="61" spans="1:17" s="10" customFormat="1" ht="33.75" hidden="1" x14ac:dyDescent="0.25">
      <c r="A61" s="6" t="s">
        <v>178</v>
      </c>
      <c r="B61" s="6" t="s">
        <v>179</v>
      </c>
      <c r="C61" s="6" t="s">
        <v>180</v>
      </c>
      <c r="D61" s="6" t="s">
        <v>85</v>
      </c>
      <c r="E61" s="6" t="s">
        <v>6</v>
      </c>
      <c r="F61" s="7">
        <v>19795</v>
      </c>
      <c r="G61" s="3">
        <v>6600</v>
      </c>
      <c r="H61" s="8">
        <v>0</v>
      </c>
      <c r="I61" s="9">
        <v>0</v>
      </c>
      <c r="J61" s="8">
        <v>0</v>
      </c>
      <c r="K61" s="9">
        <v>0</v>
      </c>
      <c r="L61" s="7">
        <v>56950</v>
      </c>
      <c r="M61" s="3">
        <v>0</v>
      </c>
      <c r="N61" s="7">
        <v>21130</v>
      </c>
      <c r="O61" s="3">
        <v>0</v>
      </c>
      <c r="P61" s="4">
        <f t="shared" si="0"/>
        <v>97875</v>
      </c>
      <c r="Q61" s="4">
        <f t="shared" si="0"/>
        <v>6600</v>
      </c>
    </row>
    <row r="62" spans="1:17" s="10" customFormat="1" ht="56.25" hidden="1" x14ac:dyDescent="0.25">
      <c r="A62" s="6" t="s">
        <v>245</v>
      </c>
      <c r="B62" s="6" t="s">
        <v>246</v>
      </c>
      <c r="C62" s="6" t="s">
        <v>247</v>
      </c>
      <c r="D62" s="6" t="s">
        <v>248</v>
      </c>
      <c r="E62" s="6" t="s">
        <v>7</v>
      </c>
      <c r="F62" s="7">
        <v>10910</v>
      </c>
      <c r="G62" s="3">
        <v>6600</v>
      </c>
      <c r="H62" s="7">
        <v>29190</v>
      </c>
      <c r="I62" s="3">
        <v>0</v>
      </c>
      <c r="J62" s="8">
        <v>0</v>
      </c>
      <c r="K62" s="9">
        <v>0</v>
      </c>
      <c r="L62" s="7">
        <v>9570</v>
      </c>
      <c r="M62" s="3">
        <v>0</v>
      </c>
      <c r="N62" s="8">
        <v>0</v>
      </c>
      <c r="O62" s="9">
        <v>0</v>
      </c>
      <c r="P62" s="4">
        <f t="shared" si="0"/>
        <v>49670</v>
      </c>
      <c r="Q62" s="4">
        <f t="shared" si="0"/>
        <v>6600</v>
      </c>
    </row>
    <row r="63" spans="1:17" s="10" customFormat="1" ht="56.25" x14ac:dyDescent="0.25">
      <c r="A63" s="6" t="s">
        <v>289</v>
      </c>
      <c r="B63" s="6" t="s">
        <v>290</v>
      </c>
      <c r="C63" s="6" t="s">
        <v>291</v>
      </c>
      <c r="D63" s="6" t="s">
        <v>292</v>
      </c>
      <c r="E63" s="6" t="s">
        <v>14</v>
      </c>
      <c r="F63" s="7">
        <v>6850</v>
      </c>
      <c r="G63" s="3">
        <v>6850</v>
      </c>
      <c r="H63" s="8">
        <v>0</v>
      </c>
      <c r="I63" s="9">
        <v>0</v>
      </c>
      <c r="J63" s="8">
        <v>0</v>
      </c>
      <c r="K63" s="9">
        <v>0</v>
      </c>
      <c r="L63" s="8">
        <v>0</v>
      </c>
      <c r="M63" s="9">
        <v>0</v>
      </c>
      <c r="N63" s="8">
        <v>0</v>
      </c>
      <c r="O63" s="9">
        <v>0</v>
      </c>
      <c r="P63" s="4">
        <f t="shared" si="0"/>
        <v>6850</v>
      </c>
      <c r="Q63" s="4">
        <f t="shared" si="0"/>
        <v>6850</v>
      </c>
    </row>
    <row r="64" spans="1:17" s="11" customFormat="1" ht="45" hidden="1" x14ac:dyDescent="0.25">
      <c r="A64" s="6" t="s">
        <v>544</v>
      </c>
      <c r="B64" s="6"/>
      <c r="C64" s="6" t="s">
        <v>545</v>
      </c>
      <c r="D64" s="6" t="s">
        <v>159</v>
      </c>
      <c r="E64" s="6" t="s">
        <v>12</v>
      </c>
      <c r="F64" s="7">
        <v>8680</v>
      </c>
      <c r="G64" s="3">
        <v>6900</v>
      </c>
      <c r="H64" s="8">
        <v>0</v>
      </c>
      <c r="I64" s="9">
        <v>0</v>
      </c>
      <c r="J64" s="8">
        <v>0</v>
      </c>
      <c r="K64" s="9">
        <v>0</v>
      </c>
      <c r="L64" s="8">
        <v>0</v>
      </c>
      <c r="M64" s="9">
        <v>0</v>
      </c>
      <c r="N64" s="8">
        <v>0</v>
      </c>
      <c r="O64" s="9">
        <v>0</v>
      </c>
      <c r="P64" s="4">
        <f t="shared" si="0"/>
        <v>8680</v>
      </c>
      <c r="Q64" s="4">
        <f t="shared" si="0"/>
        <v>6900</v>
      </c>
    </row>
    <row r="65" spans="1:17" s="10" customFormat="1" ht="22.5" hidden="1" x14ac:dyDescent="0.25">
      <c r="A65" s="6" t="s">
        <v>278</v>
      </c>
      <c r="B65" s="6" t="s">
        <v>279</v>
      </c>
      <c r="C65" s="6" t="s">
        <v>280</v>
      </c>
      <c r="D65" s="6" t="s">
        <v>281</v>
      </c>
      <c r="E65" s="6" t="s">
        <v>7</v>
      </c>
      <c r="F65" s="7">
        <v>33960</v>
      </c>
      <c r="G65" s="3">
        <v>7000</v>
      </c>
      <c r="H65" s="7">
        <v>23650</v>
      </c>
      <c r="I65" s="3">
        <v>0</v>
      </c>
      <c r="J65" s="8">
        <v>0</v>
      </c>
      <c r="K65" s="9">
        <v>0</v>
      </c>
      <c r="L65" s="8">
        <v>0</v>
      </c>
      <c r="M65" s="9">
        <v>0</v>
      </c>
      <c r="N65" s="7">
        <v>3070</v>
      </c>
      <c r="O65" s="3">
        <v>0</v>
      </c>
      <c r="P65" s="4">
        <f t="shared" si="0"/>
        <v>60680</v>
      </c>
      <c r="Q65" s="4">
        <f t="shared" si="0"/>
        <v>7000</v>
      </c>
    </row>
    <row r="66" spans="1:17" s="10" customFormat="1" ht="22.5" hidden="1" x14ac:dyDescent="0.25">
      <c r="A66" s="6" t="s">
        <v>524</v>
      </c>
      <c r="B66" s="6"/>
      <c r="C66" s="6" t="s">
        <v>525</v>
      </c>
      <c r="D66" s="6" t="s">
        <v>356</v>
      </c>
      <c r="E66" s="6" t="s">
        <v>7</v>
      </c>
      <c r="F66" s="7">
        <v>15630</v>
      </c>
      <c r="G66" s="3">
        <v>7000</v>
      </c>
      <c r="H66" s="8">
        <v>0</v>
      </c>
      <c r="I66" s="9">
        <v>0</v>
      </c>
      <c r="J66" s="8">
        <v>0</v>
      </c>
      <c r="K66" s="9">
        <v>0</v>
      </c>
      <c r="L66" s="8">
        <v>0</v>
      </c>
      <c r="M66" s="9">
        <v>0</v>
      </c>
      <c r="N66" s="8">
        <v>0</v>
      </c>
      <c r="O66" s="9">
        <v>0</v>
      </c>
      <c r="P66" s="4">
        <f t="shared" ref="P66:Q129" si="1">F66+H66+J66+L66+N66</f>
        <v>15630</v>
      </c>
      <c r="Q66" s="4">
        <f t="shared" si="1"/>
        <v>7000</v>
      </c>
    </row>
    <row r="67" spans="1:17" s="10" customFormat="1" ht="33.75" hidden="1" x14ac:dyDescent="0.25">
      <c r="A67" s="6" t="s">
        <v>607</v>
      </c>
      <c r="B67" s="6" t="s">
        <v>608</v>
      </c>
      <c r="C67" s="6" t="s">
        <v>609</v>
      </c>
      <c r="D67" s="6" t="s">
        <v>9</v>
      </c>
      <c r="E67" s="6" t="s">
        <v>5</v>
      </c>
      <c r="F67" s="7">
        <v>20500</v>
      </c>
      <c r="G67" s="3">
        <v>7000</v>
      </c>
      <c r="H67" s="8">
        <v>0</v>
      </c>
      <c r="I67" s="9">
        <v>0</v>
      </c>
      <c r="J67" s="8">
        <v>0</v>
      </c>
      <c r="K67" s="9">
        <v>0</v>
      </c>
      <c r="L67" s="8">
        <v>0</v>
      </c>
      <c r="M67" s="9">
        <v>0</v>
      </c>
      <c r="N67" s="8">
        <v>0</v>
      </c>
      <c r="O67" s="9">
        <v>0</v>
      </c>
      <c r="P67" s="4">
        <f t="shared" si="1"/>
        <v>20500</v>
      </c>
      <c r="Q67" s="4">
        <f t="shared" si="1"/>
        <v>7000</v>
      </c>
    </row>
    <row r="68" spans="1:17" s="10" customFormat="1" ht="22.5" hidden="1" x14ac:dyDescent="0.25">
      <c r="A68" s="6" t="s">
        <v>651</v>
      </c>
      <c r="B68" s="6" t="s">
        <v>652</v>
      </c>
      <c r="C68" s="6" t="s">
        <v>653</v>
      </c>
      <c r="D68" s="6" t="s">
        <v>654</v>
      </c>
      <c r="E68" s="6" t="s">
        <v>5</v>
      </c>
      <c r="F68" s="7">
        <v>24270</v>
      </c>
      <c r="G68" s="3">
        <v>7000</v>
      </c>
      <c r="H68" s="8">
        <v>0</v>
      </c>
      <c r="I68" s="9">
        <v>0</v>
      </c>
      <c r="J68" s="8">
        <v>0</v>
      </c>
      <c r="K68" s="9">
        <v>0</v>
      </c>
      <c r="L68" s="8">
        <v>0</v>
      </c>
      <c r="M68" s="9">
        <v>0</v>
      </c>
      <c r="N68" s="8">
        <v>0</v>
      </c>
      <c r="O68" s="9">
        <v>0</v>
      </c>
      <c r="P68" s="4">
        <f t="shared" si="1"/>
        <v>24270</v>
      </c>
      <c r="Q68" s="4">
        <f t="shared" si="1"/>
        <v>7000</v>
      </c>
    </row>
    <row r="69" spans="1:17" s="10" customFormat="1" ht="33.75" hidden="1" x14ac:dyDescent="0.25">
      <c r="A69" s="6" t="s">
        <v>662</v>
      </c>
      <c r="B69" s="6" t="s">
        <v>663</v>
      </c>
      <c r="C69" s="6" t="s">
        <v>664</v>
      </c>
      <c r="D69" s="6" t="s">
        <v>665</v>
      </c>
      <c r="E69" s="6" t="s">
        <v>6</v>
      </c>
      <c r="F69" s="7">
        <v>19595</v>
      </c>
      <c r="G69" s="3">
        <v>7000</v>
      </c>
      <c r="H69" s="8">
        <v>0</v>
      </c>
      <c r="I69" s="9">
        <v>0</v>
      </c>
      <c r="J69" s="8">
        <v>0</v>
      </c>
      <c r="K69" s="9">
        <v>0</v>
      </c>
      <c r="L69" s="8">
        <v>0</v>
      </c>
      <c r="M69" s="9">
        <v>0</v>
      </c>
      <c r="N69" s="8">
        <v>0</v>
      </c>
      <c r="O69" s="9">
        <v>0</v>
      </c>
      <c r="P69" s="4">
        <f t="shared" si="1"/>
        <v>19595</v>
      </c>
      <c r="Q69" s="4">
        <f t="shared" si="1"/>
        <v>7000</v>
      </c>
    </row>
    <row r="70" spans="1:17" s="10" customFormat="1" ht="45" hidden="1" x14ac:dyDescent="0.25">
      <c r="A70" s="6" t="s">
        <v>505</v>
      </c>
      <c r="B70" s="6" t="s">
        <v>506</v>
      </c>
      <c r="C70" s="6" t="s">
        <v>506</v>
      </c>
      <c r="D70" s="6" t="s">
        <v>200</v>
      </c>
      <c r="E70" s="6" t="s">
        <v>6</v>
      </c>
      <c r="F70" s="8">
        <v>0</v>
      </c>
      <c r="G70" s="9">
        <v>0</v>
      </c>
      <c r="H70" s="8">
        <v>0</v>
      </c>
      <c r="I70" s="9">
        <v>0</v>
      </c>
      <c r="J70" s="8">
        <v>0</v>
      </c>
      <c r="K70" s="9">
        <v>0</v>
      </c>
      <c r="L70" s="8">
        <v>0</v>
      </c>
      <c r="M70" s="9">
        <v>0</v>
      </c>
      <c r="N70" s="7">
        <v>7040</v>
      </c>
      <c r="O70" s="3">
        <v>7040</v>
      </c>
      <c r="P70" s="4">
        <f t="shared" si="1"/>
        <v>7040</v>
      </c>
      <c r="Q70" s="4">
        <f t="shared" si="1"/>
        <v>7040</v>
      </c>
    </row>
    <row r="71" spans="1:17" s="10" customFormat="1" ht="56.25" hidden="1" x14ac:dyDescent="0.25">
      <c r="A71" s="6" t="s">
        <v>357</v>
      </c>
      <c r="B71" s="6" t="s">
        <v>358</v>
      </c>
      <c r="C71" s="6" t="s">
        <v>359</v>
      </c>
      <c r="D71" s="6" t="s">
        <v>303</v>
      </c>
      <c r="E71" s="6" t="s">
        <v>16</v>
      </c>
      <c r="F71" s="8">
        <v>0</v>
      </c>
      <c r="G71" s="9">
        <v>0</v>
      </c>
      <c r="H71" s="8">
        <v>0</v>
      </c>
      <c r="I71" s="9">
        <v>0</v>
      </c>
      <c r="J71" s="8">
        <v>0</v>
      </c>
      <c r="K71" s="9">
        <v>0</v>
      </c>
      <c r="L71" s="8">
        <v>0</v>
      </c>
      <c r="M71" s="9">
        <v>0</v>
      </c>
      <c r="N71" s="7">
        <v>7560</v>
      </c>
      <c r="O71" s="3">
        <v>7560</v>
      </c>
      <c r="P71" s="4">
        <f t="shared" si="1"/>
        <v>7560</v>
      </c>
      <c r="Q71" s="4">
        <f t="shared" si="1"/>
        <v>7560</v>
      </c>
    </row>
    <row r="72" spans="1:17" s="10" customFormat="1" ht="45" hidden="1" x14ac:dyDescent="0.25">
      <c r="A72" s="6" t="s">
        <v>716</v>
      </c>
      <c r="B72" s="6" t="s">
        <v>717</v>
      </c>
      <c r="C72" s="6" t="s">
        <v>718</v>
      </c>
      <c r="D72" s="6" t="s">
        <v>66</v>
      </c>
      <c r="E72" s="6" t="s">
        <v>7</v>
      </c>
      <c r="F72" s="7">
        <v>7880</v>
      </c>
      <c r="G72" s="3">
        <v>7880</v>
      </c>
      <c r="H72" s="8">
        <v>0</v>
      </c>
      <c r="I72" s="9">
        <v>0</v>
      </c>
      <c r="J72" s="8">
        <v>0</v>
      </c>
      <c r="K72" s="9">
        <v>0</v>
      </c>
      <c r="L72" s="8">
        <v>0</v>
      </c>
      <c r="M72" s="9">
        <v>0</v>
      </c>
      <c r="N72" s="7">
        <v>12840</v>
      </c>
      <c r="O72" s="3">
        <v>0</v>
      </c>
      <c r="P72" s="4">
        <f t="shared" si="1"/>
        <v>20720</v>
      </c>
      <c r="Q72" s="4">
        <f t="shared" si="1"/>
        <v>7880</v>
      </c>
    </row>
    <row r="73" spans="1:17" s="11" customFormat="1" ht="22.5" hidden="1" x14ac:dyDescent="0.25">
      <c r="A73" s="6" t="s">
        <v>201</v>
      </c>
      <c r="B73" s="6" t="s">
        <v>202</v>
      </c>
      <c r="C73" s="6" t="s">
        <v>203</v>
      </c>
      <c r="D73" s="6" t="s">
        <v>163</v>
      </c>
      <c r="E73" s="6" t="s">
        <v>7</v>
      </c>
      <c r="F73" s="7">
        <v>35810</v>
      </c>
      <c r="G73" s="3">
        <v>8000</v>
      </c>
      <c r="H73" s="7">
        <v>21360</v>
      </c>
      <c r="I73" s="3">
        <v>0</v>
      </c>
      <c r="J73" s="8">
        <v>0</v>
      </c>
      <c r="K73" s="9">
        <v>0</v>
      </c>
      <c r="L73" s="8">
        <v>0</v>
      </c>
      <c r="M73" s="9">
        <v>0</v>
      </c>
      <c r="N73" s="8">
        <v>0</v>
      </c>
      <c r="O73" s="9">
        <v>0</v>
      </c>
      <c r="P73" s="4">
        <f t="shared" si="1"/>
        <v>57170</v>
      </c>
      <c r="Q73" s="4">
        <f t="shared" si="1"/>
        <v>8000</v>
      </c>
    </row>
    <row r="74" spans="1:17" s="10" customFormat="1" ht="33.75" hidden="1" x14ac:dyDescent="0.25">
      <c r="A74" s="6" t="s">
        <v>241</v>
      </c>
      <c r="B74" s="6" t="s">
        <v>242</v>
      </c>
      <c r="C74" s="6" t="s">
        <v>243</v>
      </c>
      <c r="D74" s="6" t="s">
        <v>244</v>
      </c>
      <c r="E74" s="6" t="s">
        <v>16</v>
      </c>
      <c r="F74" s="7">
        <v>11790</v>
      </c>
      <c r="G74" s="3">
        <v>8000</v>
      </c>
      <c r="H74" s="8">
        <v>0</v>
      </c>
      <c r="I74" s="9">
        <v>0</v>
      </c>
      <c r="J74" s="8">
        <v>0</v>
      </c>
      <c r="K74" s="9">
        <v>0</v>
      </c>
      <c r="L74" s="8">
        <v>0</v>
      </c>
      <c r="M74" s="9">
        <v>0</v>
      </c>
      <c r="N74" s="8">
        <v>0</v>
      </c>
      <c r="O74" s="9">
        <v>0</v>
      </c>
      <c r="P74" s="4">
        <f t="shared" si="1"/>
        <v>11790</v>
      </c>
      <c r="Q74" s="4">
        <f t="shared" si="1"/>
        <v>8000</v>
      </c>
    </row>
    <row r="75" spans="1:17" s="10" customFormat="1" ht="33.75" hidden="1" x14ac:dyDescent="0.25">
      <c r="A75" s="6" t="s">
        <v>251</v>
      </c>
      <c r="B75" s="6" t="s">
        <v>252</v>
      </c>
      <c r="C75" s="6" t="s">
        <v>253</v>
      </c>
      <c r="D75" s="6" t="s">
        <v>45</v>
      </c>
      <c r="E75" s="6" t="s">
        <v>7</v>
      </c>
      <c r="F75" s="7">
        <v>14850</v>
      </c>
      <c r="G75" s="3">
        <v>8000</v>
      </c>
      <c r="H75" s="8">
        <v>0</v>
      </c>
      <c r="I75" s="9">
        <v>0</v>
      </c>
      <c r="J75" s="8">
        <v>0</v>
      </c>
      <c r="K75" s="9">
        <v>0</v>
      </c>
      <c r="L75" s="8">
        <v>0</v>
      </c>
      <c r="M75" s="9">
        <v>0</v>
      </c>
      <c r="N75" s="7">
        <v>6740</v>
      </c>
      <c r="O75" s="3">
        <v>0</v>
      </c>
      <c r="P75" s="4">
        <f t="shared" si="1"/>
        <v>21590</v>
      </c>
      <c r="Q75" s="4">
        <f t="shared" si="1"/>
        <v>8000</v>
      </c>
    </row>
    <row r="76" spans="1:17" s="10" customFormat="1" ht="33.75" hidden="1" x14ac:dyDescent="0.25">
      <c r="A76" s="6" t="s">
        <v>275</v>
      </c>
      <c r="B76" s="6" t="s">
        <v>276</v>
      </c>
      <c r="C76" s="6" t="s">
        <v>277</v>
      </c>
      <c r="D76" s="6" t="s">
        <v>163</v>
      </c>
      <c r="E76" s="6" t="s">
        <v>7</v>
      </c>
      <c r="F76" s="7">
        <v>11360</v>
      </c>
      <c r="G76" s="3">
        <v>8000</v>
      </c>
      <c r="H76" s="7">
        <v>25140</v>
      </c>
      <c r="I76" s="3">
        <v>0</v>
      </c>
      <c r="J76" s="8">
        <v>0</v>
      </c>
      <c r="K76" s="9">
        <v>0</v>
      </c>
      <c r="L76" s="8">
        <v>0</v>
      </c>
      <c r="M76" s="9">
        <v>0</v>
      </c>
      <c r="N76" s="8">
        <v>0</v>
      </c>
      <c r="O76" s="9">
        <v>0</v>
      </c>
      <c r="P76" s="4">
        <f t="shared" si="1"/>
        <v>36500</v>
      </c>
      <c r="Q76" s="4">
        <f t="shared" si="1"/>
        <v>8000</v>
      </c>
    </row>
    <row r="77" spans="1:17" s="10" customFormat="1" ht="33.75" hidden="1" x14ac:dyDescent="0.25">
      <c r="A77" s="6" t="s">
        <v>432</v>
      </c>
      <c r="B77" s="6" t="s">
        <v>193</v>
      </c>
      <c r="C77" s="6" t="s">
        <v>433</v>
      </c>
      <c r="D77" s="6" t="s">
        <v>122</v>
      </c>
      <c r="E77" s="6" t="s">
        <v>16</v>
      </c>
      <c r="F77" s="7">
        <v>30310</v>
      </c>
      <c r="G77" s="3">
        <v>8000</v>
      </c>
      <c r="H77" s="8">
        <v>0</v>
      </c>
      <c r="I77" s="9">
        <v>0</v>
      </c>
      <c r="J77" s="8">
        <v>0</v>
      </c>
      <c r="K77" s="9">
        <v>0</v>
      </c>
      <c r="L77" s="8">
        <v>0</v>
      </c>
      <c r="M77" s="9">
        <v>0</v>
      </c>
      <c r="N77" s="8">
        <v>0</v>
      </c>
      <c r="O77" s="9">
        <v>0</v>
      </c>
      <c r="P77" s="4">
        <f t="shared" si="1"/>
        <v>30310</v>
      </c>
      <c r="Q77" s="4">
        <f t="shared" si="1"/>
        <v>8000</v>
      </c>
    </row>
    <row r="78" spans="1:17" s="10" customFormat="1" ht="22.5" hidden="1" x14ac:dyDescent="0.25">
      <c r="A78" s="6" t="s">
        <v>471</v>
      </c>
      <c r="B78" s="6" t="s">
        <v>472</v>
      </c>
      <c r="C78" s="6" t="s">
        <v>473</v>
      </c>
      <c r="D78" s="6" t="s">
        <v>474</v>
      </c>
      <c r="E78" s="6" t="s">
        <v>8</v>
      </c>
      <c r="F78" s="7">
        <v>47260</v>
      </c>
      <c r="G78" s="3">
        <v>8000</v>
      </c>
      <c r="H78" s="7">
        <v>22520</v>
      </c>
      <c r="I78" s="3">
        <v>0</v>
      </c>
      <c r="J78" s="8">
        <v>0</v>
      </c>
      <c r="K78" s="9">
        <v>0</v>
      </c>
      <c r="L78" s="8">
        <v>0</v>
      </c>
      <c r="M78" s="9">
        <v>0</v>
      </c>
      <c r="N78" s="8">
        <v>0</v>
      </c>
      <c r="O78" s="9">
        <v>0</v>
      </c>
      <c r="P78" s="4">
        <f t="shared" si="1"/>
        <v>69780</v>
      </c>
      <c r="Q78" s="4">
        <f t="shared" si="1"/>
        <v>8000</v>
      </c>
    </row>
    <row r="79" spans="1:17" s="10" customFormat="1" ht="33.75" hidden="1" x14ac:dyDescent="0.25">
      <c r="A79" s="6" t="s">
        <v>513</v>
      </c>
      <c r="B79" s="6" t="s">
        <v>242</v>
      </c>
      <c r="C79" s="6" t="s">
        <v>514</v>
      </c>
      <c r="D79" s="6" t="s">
        <v>394</v>
      </c>
      <c r="E79" s="6" t="s">
        <v>3</v>
      </c>
      <c r="F79" s="7">
        <v>27620</v>
      </c>
      <c r="G79" s="3">
        <v>8000</v>
      </c>
      <c r="H79" s="8">
        <v>0</v>
      </c>
      <c r="I79" s="9">
        <v>0</v>
      </c>
      <c r="J79" s="8">
        <v>0</v>
      </c>
      <c r="K79" s="9">
        <v>0</v>
      </c>
      <c r="L79" s="8">
        <v>0</v>
      </c>
      <c r="M79" s="9">
        <v>0</v>
      </c>
      <c r="N79" s="8">
        <v>0</v>
      </c>
      <c r="O79" s="9">
        <v>0</v>
      </c>
      <c r="P79" s="4">
        <f t="shared" si="1"/>
        <v>27620</v>
      </c>
      <c r="Q79" s="4">
        <f t="shared" si="1"/>
        <v>8000</v>
      </c>
    </row>
    <row r="80" spans="1:17" s="10" customFormat="1" ht="22.5" hidden="1" x14ac:dyDescent="0.25">
      <c r="A80" s="6" t="s">
        <v>530</v>
      </c>
      <c r="B80" s="6" t="s">
        <v>531</v>
      </c>
      <c r="C80" s="6" t="s">
        <v>532</v>
      </c>
      <c r="D80" s="6" t="s">
        <v>533</v>
      </c>
      <c r="E80" s="6" t="s">
        <v>6</v>
      </c>
      <c r="F80" s="7">
        <v>36665</v>
      </c>
      <c r="G80" s="3">
        <v>8000</v>
      </c>
      <c r="H80" s="8">
        <v>0</v>
      </c>
      <c r="I80" s="9">
        <v>0</v>
      </c>
      <c r="J80" s="8">
        <v>0</v>
      </c>
      <c r="K80" s="9">
        <v>0</v>
      </c>
      <c r="L80" s="8">
        <v>0</v>
      </c>
      <c r="M80" s="9">
        <v>0</v>
      </c>
      <c r="N80" s="8">
        <v>0</v>
      </c>
      <c r="O80" s="9">
        <v>0</v>
      </c>
      <c r="P80" s="4">
        <f t="shared" si="1"/>
        <v>36665</v>
      </c>
      <c r="Q80" s="4">
        <f t="shared" si="1"/>
        <v>8000</v>
      </c>
    </row>
    <row r="81" spans="1:17" s="10" customFormat="1" ht="146.25" hidden="1" x14ac:dyDescent="0.25">
      <c r="A81" s="6" t="s">
        <v>566</v>
      </c>
      <c r="B81" s="6" t="s">
        <v>567</v>
      </c>
      <c r="C81" s="6" t="s">
        <v>568</v>
      </c>
      <c r="D81" s="6" t="s">
        <v>421</v>
      </c>
      <c r="E81" s="6" t="s">
        <v>8</v>
      </c>
      <c r="F81" s="7">
        <v>22145</v>
      </c>
      <c r="G81" s="3">
        <v>8000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9">
        <v>0</v>
      </c>
      <c r="N81" s="8">
        <v>0</v>
      </c>
      <c r="O81" s="9">
        <v>0</v>
      </c>
      <c r="P81" s="4">
        <f t="shared" si="1"/>
        <v>22145</v>
      </c>
      <c r="Q81" s="4">
        <f t="shared" si="1"/>
        <v>8000</v>
      </c>
    </row>
    <row r="82" spans="1:17" s="10" customFormat="1" ht="56.25" hidden="1" x14ac:dyDescent="0.25">
      <c r="A82" s="6" t="s">
        <v>575</v>
      </c>
      <c r="B82" s="6" t="s">
        <v>576</v>
      </c>
      <c r="C82" s="6" t="s">
        <v>577</v>
      </c>
      <c r="D82" s="6" t="s">
        <v>222</v>
      </c>
      <c r="E82" s="6" t="s">
        <v>12</v>
      </c>
      <c r="F82" s="7">
        <v>20055</v>
      </c>
      <c r="G82" s="3">
        <v>8000</v>
      </c>
      <c r="H82" s="7">
        <v>25480</v>
      </c>
      <c r="I82" s="3">
        <v>0</v>
      </c>
      <c r="J82" s="8">
        <v>0</v>
      </c>
      <c r="K82" s="9">
        <v>0</v>
      </c>
      <c r="L82" s="8">
        <v>0</v>
      </c>
      <c r="M82" s="9">
        <v>0</v>
      </c>
      <c r="N82" s="8">
        <v>0</v>
      </c>
      <c r="O82" s="9">
        <v>0</v>
      </c>
      <c r="P82" s="4">
        <f t="shared" si="1"/>
        <v>45535</v>
      </c>
      <c r="Q82" s="4">
        <f t="shared" si="1"/>
        <v>8000</v>
      </c>
    </row>
    <row r="83" spans="1:17" s="10" customFormat="1" ht="22.5" hidden="1" x14ac:dyDescent="0.25">
      <c r="A83" s="6" t="s">
        <v>615</v>
      </c>
      <c r="B83" s="6" t="s">
        <v>616</v>
      </c>
      <c r="C83" s="6" t="s">
        <v>617</v>
      </c>
      <c r="D83" s="6" t="s">
        <v>618</v>
      </c>
      <c r="E83" s="6" t="s">
        <v>6</v>
      </c>
      <c r="F83" s="7">
        <v>34230</v>
      </c>
      <c r="G83" s="3">
        <v>8000</v>
      </c>
      <c r="H83" s="8">
        <v>0</v>
      </c>
      <c r="I83" s="9">
        <v>0</v>
      </c>
      <c r="J83" s="8">
        <v>0</v>
      </c>
      <c r="K83" s="9">
        <v>0</v>
      </c>
      <c r="L83" s="8">
        <v>0</v>
      </c>
      <c r="M83" s="9">
        <v>0</v>
      </c>
      <c r="N83" s="8">
        <v>0</v>
      </c>
      <c r="O83" s="9">
        <v>0</v>
      </c>
      <c r="P83" s="4">
        <f t="shared" si="1"/>
        <v>34230</v>
      </c>
      <c r="Q83" s="4">
        <f t="shared" si="1"/>
        <v>8000</v>
      </c>
    </row>
    <row r="84" spans="1:17" s="10" customFormat="1" ht="90" hidden="1" x14ac:dyDescent="0.25">
      <c r="A84" s="6" t="s">
        <v>666</v>
      </c>
      <c r="B84" s="6"/>
      <c r="C84" s="6" t="s">
        <v>667</v>
      </c>
      <c r="D84" s="6" t="s">
        <v>585</v>
      </c>
      <c r="E84" s="6" t="s">
        <v>6</v>
      </c>
      <c r="F84" s="7">
        <v>28770</v>
      </c>
      <c r="G84" s="3">
        <v>8000</v>
      </c>
      <c r="H84" s="8">
        <v>0</v>
      </c>
      <c r="I84" s="9">
        <v>0</v>
      </c>
      <c r="J84" s="8">
        <v>0</v>
      </c>
      <c r="K84" s="9">
        <v>0</v>
      </c>
      <c r="L84" s="8">
        <v>0</v>
      </c>
      <c r="M84" s="9">
        <v>0</v>
      </c>
      <c r="N84" s="8">
        <v>0</v>
      </c>
      <c r="O84" s="9">
        <v>0</v>
      </c>
      <c r="P84" s="4">
        <f t="shared" si="1"/>
        <v>28770</v>
      </c>
      <c r="Q84" s="4">
        <f t="shared" si="1"/>
        <v>8000</v>
      </c>
    </row>
    <row r="85" spans="1:17" s="10" customFormat="1" ht="33.75" hidden="1" x14ac:dyDescent="0.25">
      <c r="A85" s="6" t="s">
        <v>719</v>
      </c>
      <c r="B85" s="6" t="s">
        <v>720</v>
      </c>
      <c r="C85" s="6" t="s">
        <v>721</v>
      </c>
      <c r="D85" s="6" t="s">
        <v>168</v>
      </c>
      <c r="E85" s="6" t="s">
        <v>7</v>
      </c>
      <c r="F85" s="7">
        <v>26460</v>
      </c>
      <c r="G85" s="3">
        <v>8000</v>
      </c>
      <c r="H85" s="8">
        <v>0</v>
      </c>
      <c r="I85" s="9">
        <v>0</v>
      </c>
      <c r="J85" s="8">
        <v>0</v>
      </c>
      <c r="K85" s="9">
        <v>0</v>
      </c>
      <c r="L85" s="8">
        <v>0</v>
      </c>
      <c r="M85" s="9">
        <v>0</v>
      </c>
      <c r="N85" s="8">
        <v>0</v>
      </c>
      <c r="O85" s="9">
        <v>0</v>
      </c>
      <c r="P85" s="4">
        <f t="shared" si="1"/>
        <v>26460</v>
      </c>
      <c r="Q85" s="4">
        <f t="shared" si="1"/>
        <v>8000</v>
      </c>
    </row>
    <row r="86" spans="1:17" s="10" customFormat="1" ht="45" hidden="1" x14ac:dyDescent="0.25">
      <c r="A86" s="6" t="s">
        <v>691</v>
      </c>
      <c r="B86" s="6" t="s">
        <v>692</v>
      </c>
      <c r="C86" s="6" t="s">
        <v>693</v>
      </c>
      <c r="D86" s="6" t="s">
        <v>694</v>
      </c>
      <c r="E86" s="6" t="s">
        <v>6</v>
      </c>
      <c r="F86" s="8">
        <v>0</v>
      </c>
      <c r="G86" s="9">
        <v>0</v>
      </c>
      <c r="H86" s="8">
        <v>0</v>
      </c>
      <c r="I86" s="9">
        <v>0</v>
      </c>
      <c r="J86" s="8">
        <v>0</v>
      </c>
      <c r="K86" s="9">
        <v>0</v>
      </c>
      <c r="L86" s="8">
        <v>0</v>
      </c>
      <c r="M86" s="9">
        <v>0</v>
      </c>
      <c r="N86" s="7">
        <v>12474</v>
      </c>
      <c r="O86" s="3">
        <v>8510</v>
      </c>
      <c r="P86" s="4">
        <f t="shared" si="1"/>
        <v>12474</v>
      </c>
      <c r="Q86" s="4">
        <f t="shared" si="1"/>
        <v>8510</v>
      </c>
    </row>
    <row r="87" spans="1:17" s="10" customFormat="1" ht="33.75" hidden="1" x14ac:dyDescent="0.25">
      <c r="A87" s="6" t="s">
        <v>184</v>
      </c>
      <c r="B87" s="6" t="s">
        <v>185</v>
      </c>
      <c r="C87" s="6" t="s">
        <v>186</v>
      </c>
      <c r="D87" s="6" t="s">
        <v>187</v>
      </c>
      <c r="E87" s="6" t="s">
        <v>6</v>
      </c>
      <c r="F87" s="7">
        <v>31590</v>
      </c>
      <c r="G87" s="3">
        <v>8800</v>
      </c>
      <c r="H87" s="8">
        <v>0</v>
      </c>
      <c r="I87" s="9">
        <v>0</v>
      </c>
      <c r="J87" s="8">
        <v>0</v>
      </c>
      <c r="K87" s="9">
        <v>0</v>
      </c>
      <c r="L87" s="8">
        <v>0</v>
      </c>
      <c r="M87" s="9">
        <v>0</v>
      </c>
      <c r="N87" s="8">
        <v>0</v>
      </c>
      <c r="O87" s="9">
        <v>0</v>
      </c>
      <c r="P87" s="4">
        <f t="shared" si="1"/>
        <v>31590</v>
      </c>
      <c r="Q87" s="4">
        <f t="shared" si="1"/>
        <v>8800</v>
      </c>
    </row>
    <row r="88" spans="1:17" s="10" customFormat="1" ht="67.5" hidden="1" x14ac:dyDescent="0.25">
      <c r="A88" s="6" t="s">
        <v>231</v>
      </c>
      <c r="B88" s="6" t="s">
        <v>232</v>
      </c>
      <c r="C88" s="6" t="s">
        <v>233</v>
      </c>
      <c r="D88" s="6" t="s">
        <v>176</v>
      </c>
      <c r="E88" s="6" t="s">
        <v>7</v>
      </c>
      <c r="F88" s="7">
        <v>19675</v>
      </c>
      <c r="G88" s="3">
        <v>8800</v>
      </c>
      <c r="H88" s="8">
        <v>0</v>
      </c>
      <c r="I88" s="9">
        <v>0</v>
      </c>
      <c r="J88" s="8">
        <v>0</v>
      </c>
      <c r="K88" s="9">
        <v>0</v>
      </c>
      <c r="L88" s="8">
        <v>0</v>
      </c>
      <c r="M88" s="9">
        <v>0</v>
      </c>
      <c r="N88" s="8">
        <v>0</v>
      </c>
      <c r="O88" s="9">
        <v>0</v>
      </c>
      <c r="P88" s="4">
        <f t="shared" si="1"/>
        <v>19675</v>
      </c>
      <c r="Q88" s="4">
        <f t="shared" si="1"/>
        <v>8800</v>
      </c>
    </row>
    <row r="89" spans="1:17" s="11" customFormat="1" ht="22.5" hidden="1" x14ac:dyDescent="0.25">
      <c r="A89" s="6" t="s">
        <v>267</v>
      </c>
      <c r="B89" s="6" t="s">
        <v>268</v>
      </c>
      <c r="C89" s="6" t="s">
        <v>269</v>
      </c>
      <c r="D89" s="6" t="s">
        <v>109</v>
      </c>
      <c r="E89" s="6" t="s">
        <v>7</v>
      </c>
      <c r="F89" s="7">
        <v>20175</v>
      </c>
      <c r="G89" s="3">
        <v>8800</v>
      </c>
      <c r="H89" s="8">
        <v>0</v>
      </c>
      <c r="I89" s="9">
        <v>0</v>
      </c>
      <c r="J89" s="8">
        <v>0</v>
      </c>
      <c r="K89" s="9">
        <v>0</v>
      </c>
      <c r="L89" s="8">
        <v>0</v>
      </c>
      <c r="M89" s="9">
        <v>0</v>
      </c>
      <c r="N89" s="8">
        <v>0</v>
      </c>
      <c r="O89" s="9">
        <v>0</v>
      </c>
      <c r="P89" s="4">
        <f t="shared" si="1"/>
        <v>20175</v>
      </c>
      <c r="Q89" s="4">
        <f t="shared" si="1"/>
        <v>8800</v>
      </c>
    </row>
    <row r="90" spans="1:17" s="10" customFormat="1" ht="22.5" hidden="1" x14ac:dyDescent="0.25">
      <c r="A90" s="6" t="s">
        <v>414</v>
      </c>
      <c r="B90" s="6" t="s">
        <v>415</v>
      </c>
      <c r="C90" s="6" t="s">
        <v>416</v>
      </c>
      <c r="D90" s="6" t="s">
        <v>417</v>
      </c>
      <c r="E90" s="6" t="s">
        <v>16</v>
      </c>
      <c r="F90" s="7">
        <v>25330</v>
      </c>
      <c r="G90" s="3">
        <v>8800</v>
      </c>
      <c r="H90" s="8">
        <v>0</v>
      </c>
      <c r="I90" s="9">
        <v>0</v>
      </c>
      <c r="J90" s="8">
        <v>0</v>
      </c>
      <c r="K90" s="9">
        <v>0</v>
      </c>
      <c r="L90" s="8">
        <v>0</v>
      </c>
      <c r="M90" s="9">
        <v>0</v>
      </c>
      <c r="N90" s="8">
        <v>0</v>
      </c>
      <c r="O90" s="9">
        <v>0</v>
      </c>
      <c r="P90" s="4">
        <f t="shared" si="1"/>
        <v>25330</v>
      </c>
      <c r="Q90" s="4">
        <f t="shared" si="1"/>
        <v>8800</v>
      </c>
    </row>
    <row r="91" spans="1:17" s="10" customFormat="1" ht="33.75" hidden="1" x14ac:dyDescent="0.25">
      <c r="A91" s="6" t="s">
        <v>586</v>
      </c>
      <c r="B91" s="6" t="s">
        <v>587</v>
      </c>
      <c r="C91" s="6" t="s">
        <v>588</v>
      </c>
      <c r="D91" s="6" t="s">
        <v>210</v>
      </c>
      <c r="E91" s="6" t="s">
        <v>5</v>
      </c>
      <c r="F91" s="7">
        <v>95410</v>
      </c>
      <c r="G91" s="3">
        <v>8800</v>
      </c>
      <c r="H91" s="8">
        <v>0</v>
      </c>
      <c r="I91" s="9">
        <v>0</v>
      </c>
      <c r="J91" s="8">
        <v>0</v>
      </c>
      <c r="K91" s="9">
        <v>0</v>
      </c>
      <c r="L91" s="8">
        <v>0</v>
      </c>
      <c r="M91" s="9">
        <v>0</v>
      </c>
      <c r="N91" s="8">
        <v>0</v>
      </c>
      <c r="O91" s="9">
        <v>0</v>
      </c>
      <c r="P91" s="4">
        <f t="shared" si="1"/>
        <v>95410</v>
      </c>
      <c r="Q91" s="4">
        <f t="shared" si="1"/>
        <v>8800</v>
      </c>
    </row>
    <row r="92" spans="1:17" s="10" customFormat="1" ht="45" hidden="1" x14ac:dyDescent="0.25">
      <c r="A92" s="6" t="s">
        <v>102</v>
      </c>
      <c r="B92" s="6" t="s">
        <v>103</v>
      </c>
      <c r="C92" s="6" t="s">
        <v>104</v>
      </c>
      <c r="D92" s="6" t="s">
        <v>105</v>
      </c>
      <c r="E92" s="6" t="s">
        <v>6</v>
      </c>
      <c r="F92" s="7">
        <v>33665</v>
      </c>
      <c r="G92" s="3">
        <v>9000</v>
      </c>
      <c r="H92" s="8">
        <v>0</v>
      </c>
      <c r="I92" s="9">
        <v>0</v>
      </c>
      <c r="J92" s="8">
        <v>0</v>
      </c>
      <c r="K92" s="9">
        <v>0</v>
      </c>
      <c r="L92" s="8">
        <v>0</v>
      </c>
      <c r="M92" s="9">
        <v>0</v>
      </c>
      <c r="N92" s="8">
        <v>0</v>
      </c>
      <c r="O92" s="9">
        <v>0</v>
      </c>
      <c r="P92" s="4">
        <f t="shared" si="1"/>
        <v>33665</v>
      </c>
      <c r="Q92" s="4">
        <f t="shared" si="1"/>
        <v>9000</v>
      </c>
    </row>
    <row r="93" spans="1:17" s="11" customFormat="1" ht="33.75" hidden="1" x14ac:dyDescent="0.25">
      <c r="A93" s="6" t="s">
        <v>110</v>
      </c>
      <c r="B93" s="6"/>
      <c r="C93" s="6" t="s">
        <v>111</v>
      </c>
      <c r="D93" s="6" t="s">
        <v>112</v>
      </c>
      <c r="E93" s="6" t="s">
        <v>5</v>
      </c>
      <c r="F93" s="7">
        <v>40580</v>
      </c>
      <c r="G93" s="3">
        <v>9000</v>
      </c>
      <c r="H93" s="8">
        <v>0</v>
      </c>
      <c r="I93" s="9">
        <v>0</v>
      </c>
      <c r="J93" s="8">
        <v>0</v>
      </c>
      <c r="K93" s="9">
        <v>0</v>
      </c>
      <c r="L93" s="8">
        <v>0</v>
      </c>
      <c r="M93" s="9">
        <v>0</v>
      </c>
      <c r="N93" s="8">
        <v>0</v>
      </c>
      <c r="O93" s="9">
        <v>0</v>
      </c>
      <c r="P93" s="4">
        <f t="shared" si="1"/>
        <v>40580</v>
      </c>
      <c r="Q93" s="4">
        <f t="shared" si="1"/>
        <v>9000</v>
      </c>
    </row>
    <row r="94" spans="1:17" s="11" customFormat="1" ht="22.5" hidden="1" x14ac:dyDescent="0.25">
      <c r="A94" s="6" t="s">
        <v>422</v>
      </c>
      <c r="B94" s="6" t="s">
        <v>423</v>
      </c>
      <c r="C94" s="6" t="s">
        <v>424</v>
      </c>
      <c r="D94" s="6" t="s">
        <v>425</v>
      </c>
      <c r="E94" s="6" t="s">
        <v>16</v>
      </c>
      <c r="F94" s="7">
        <v>47855</v>
      </c>
      <c r="G94" s="3">
        <v>9000</v>
      </c>
      <c r="H94" s="7">
        <v>14650</v>
      </c>
      <c r="I94" s="3">
        <v>0</v>
      </c>
      <c r="J94" s="8">
        <v>0</v>
      </c>
      <c r="K94" s="9">
        <v>0</v>
      </c>
      <c r="L94" s="8">
        <v>0</v>
      </c>
      <c r="M94" s="9">
        <v>0</v>
      </c>
      <c r="N94" s="8">
        <v>0</v>
      </c>
      <c r="O94" s="9">
        <v>0</v>
      </c>
      <c r="P94" s="4">
        <f t="shared" si="1"/>
        <v>62505</v>
      </c>
      <c r="Q94" s="4">
        <f t="shared" si="1"/>
        <v>9000</v>
      </c>
    </row>
    <row r="95" spans="1:17" s="10" customFormat="1" ht="67.5" hidden="1" x14ac:dyDescent="0.25">
      <c r="A95" s="6" t="s">
        <v>621</v>
      </c>
      <c r="B95" s="6" t="s">
        <v>622</v>
      </c>
      <c r="C95" s="6" t="s">
        <v>623</v>
      </c>
      <c r="D95" s="6" t="s">
        <v>218</v>
      </c>
      <c r="E95" s="6" t="s">
        <v>12</v>
      </c>
      <c r="F95" s="7">
        <v>34180</v>
      </c>
      <c r="G95" s="3">
        <v>9000</v>
      </c>
      <c r="H95" s="7">
        <v>14700</v>
      </c>
      <c r="I95" s="3">
        <v>0</v>
      </c>
      <c r="J95" s="8">
        <v>0</v>
      </c>
      <c r="K95" s="9">
        <v>0</v>
      </c>
      <c r="L95" s="7">
        <v>20000</v>
      </c>
      <c r="M95" s="3">
        <v>0</v>
      </c>
      <c r="N95" s="8">
        <v>0</v>
      </c>
      <c r="O95" s="9">
        <v>0</v>
      </c>
      <c r="P95" s="4">
        <f t="shared" si="1"/>
        <v>68880</v>
      </c>
      <c r="Q95" s="4">
        <f t="shared" si="1"/>
        <v>9000</v>
      </c>
    </row>
    <row r="96" spans="1:17" s="10" customFormat="1" ht="45" hidden="1" x14ac:dyDescent="0.25">
      <c r="A96" s="6" t="s">
        <v>624</v>
      </c>
      <c r="B96" s="6" t="s">
        <v>625</v>
      </c>
      <c r="C96" s="6" t="s">
        <v>626</v>
      </c>
      <c r="D96" s="6" t="s">
        <v>66</v>
      </c>
      <c r="E96" s="6" t="s">
        <v>7</v>
      </c>
      <c r="F96" s="7">
        <v>19990</v>
      </c>
      <c r="G96" s="3">
        <v>9000</v>
      </c>
      <c r="H96" s="8">
        <v>0</v>
      </c>
      <c r="I96" s="9">
        <v>0</v>
      </c>
      <c r="J96" s="8">
        <v>0</v>
      </c>
      <c r="K96" s="9">
        <v>0</v>
      </c>
      <c r="L96" s="8">
        <v>0</v>
      </c>
      <c r="M96" s="9">
        <v>0</v>
      </c>
      <c r="N96" s="8">
        <v>0</v>
      </c>
      <c r="O96" s="9">
        <v>0</v>
      </c>
      <c r="P96" s="4">
        <f t="shared" si="1"/>
        <v>19990</v>
      </c>
      <c r="Q96" s="4">
        <f t="shared" si="1"/>
        <v>9000</v>
      </c>
    </row>
    <row r="97" spans="1:17" s="10" customFormat="1" ht="33.75" hidden="1" x14ac:dyDescent="0.25">
      <c r="A97" s="6" t="s">
        <v>713</v>
      </c>
      <c r="B97" s="6" t="s">
        <v>714</v>
      </c>
      <c r="C97" s="6" t="s">
        <v>715</v>
      </c>
      <c r="D97" s="6" t="s">
        <v>230</v>
      </c>
      <c r="E97" s="6" t="s">
        <v>5</v>
      </c>
      <c r="F97" s="7">
        <v>51850</v>
      </c>
      <c r="G97" s="3">
        <v>9000</v>
      </c>
      <c r="H97" s="8">
        <v>0</v>
      </c>
      <c r="I97" s="9">
        <v>0</v>
      </c>
      <c r="J97" s="8">
        <v>0</v>
      </c>
      <c r="K97" s="9">
        <v>0</v>
      </c>
      <c r="L97" s="8">
        <v>0</v>
      </c>
      <c r="M97" s="9">
        <v>0</v>
      </c>
      <c r="N97" s="8">
        <v>0</v>
      </c>
      <c r="O97" s="9">
        <v>0</v>
      </c>
      <c r="P97" s="4">
        <f t="shared" si="1"/>
        <v>51850</v>
      </c>
      <c r="Q97" s="4">
        <f t="shared" si="1"/>
        <v>9000</v>
      </c>
    </row>
    <row r="98" spans="1:17" s="10" customFormat="1" ht="22.5" hidden="1" x14ac:dyDescent="0.25">
      <c r="A98" s="6" t="s">
        <v>311</v>
      </c>
      <c r="B98" s="6" t="s">
        <v>312</v>
      </c>
      <c r="C98" s="6" t="s">
        <v>313</v>
      </c>
      <c r="D98" s="6" t="s">
        <v>263</v>
      </c>
      <c r="E98" s="6" t="s">
        <v>16</v>
      </c>
      <c r="F98" s="7">
        <v>15920</v>
      </c>
      <c r="G98" s="3">
        <v>9200</v>
      </c>
      <c r="H98" s="8">
        <v>0</v>
      </c>
      <c r="I98" s="9">
        <v>0</v>
      </c>
      <c r="J98" s="8">
        <v>0</v>
      </c>
      <c r="K98" s="9">
        <v>0</v>
      </c>
      <c r="L98" s="8">
        <v>0</v>
      </c>
      <c r="M98" s="9">
        <v>0</v>
      </c>
      <c r="N98" s="8">
        <v>0</v>
      </c>
      <c r="O98" s="9">
        <v>0</v>
      </c>
      <c r="P98" s="4">
        <f t="shared" si="1"/>
        <v>15920</v>
      </c>
      <c r="Q98" s="4">
        <f t="shared" si="1"/>
        <v>9200</v>
      </c>
    </row>
    <row r="99" spans="1:17" s="11" customFormat="1" ht="33.75" hidden="1" x14ac:dyDescent="0.25">
      <c r="A99" s="6" t="s">
        <v>227</v>
      </c>
      <c r="B99" s="6" t="s">
        <v>228</v>
      </c>
      <c r="C99" s="6" t="s">
        <v>229</v>
      </c>
      <c r="D99" s="6" t="s">
        <v>230</v>
      </c>
      <c r="E99" s="6" t="s">
        <v>5</v>
      </c>
      <c r="F99" s="7">
        <v>11270</v>
      </c>
      <c r="G99" s="3">
        <v>6800</v>
      </c>
      <c r="H99" s="8">
        <v>0</v>
      </c>
      <c r="I99" s="9">
        <v>0</v>
      </c>
      <c r="J99" s="8">
        <v>0</v>
      </c>
      <c r="K99" s="9">
        <v>0</v>
      </c>
      <c r="L99" s="8">
        <v>0</v>
      </c>
      <c r="M99" s="9">
        <v>0</v>
      </c>
      <c r="N99" s="7">
        <v>2560</v>
      </c>
      <c r="O99" s="3">
        <v>2560</v>
      </c>
      <c r="P99" s="4">
        <f t="shared" si="1"/>
        <v>13830</v>
      </c>
      <c r="Q99" s="4">
        <f t="shared" si="1"/>
        <v>9360</v>
      </c>
    </row>
    <row r="100" spans="1:17" s="10" customFormat="1" ht="56.25" hidden="1" x14ac:dyDescent="0.25">
      <c r="A100" s="6" t="s">
        <v>437</v>
      </c>
      <c r="B100" s="6" t="s">
        <v>438</v>
      </c>
      <c r="C100" s="6" t="s">
        <v>439</v>
      </c>
      <c r="D100" s="6" t="s">
        <v>285</v>
      </c>
      <c r="E100" s="6" t="s">
        <v>7</v>
      </c>
      <c r="F100" s="7">
        <v>18740</v>
      </c>
      <c r="G100" s="3">
        <v>9370</v>
      </c>
      <c r="H100" s="8">
        <v>0</v>
      </c>
      <c r="I100" s="9">
        <v>0</v>
      </c>
      <c r="J100" s="8">
        <v>0</v>
      </c>
      <c r="K100" s="9">
        <v>0</v>
      </c>
      <c r="L100" s="8">
        <v>0</v>
      </c>
      <c r="M100" s="9">
        <v>0</v>
      </c>
      <c r="N100" s="8">
        <v>0</v>
      </c>
      <c r="O100" s="9">
        <v>0</v>
      </c>
      <c r="P100" s="4">
        <f t="shared" si="1"/>
        <v>18740</v>
      </c>
      <c r="Q100" s="4">
        <f t="shared" si="1"/>
        <v>9370</v>
      </c>
    </row>
    <row r="101" spans="1:17" s="10" customFormat="1" ht="33.75" hidden="1" x14ac:dyDescent="0.25">
      <c r="A101" s="6" t="s">
        <v>296</v>
      </c>
      <c r="B101" s="6" t="s">
        <v>297</v>
      </c>
      <c r="C101" s="6" t="s">
        <v>298</v>
      </c>
      <c r="D101" s="6" t="s">
        <v>299</v>
      </c>
      <c r="E101" s="6" t="s">
        <v>5</v>
      </c>
      <c r="F101" s="7">
        <v>11190</v>
      </c>
      <c r="G101" s="3">
        <v>9500</v>
      </c>
      <c r="H101" s="7">
        <v>29230</v>
      </c>
      <c r="I101" s="3">
        <v>0</v>
      </c>
      <c r="J101" s="8">
        <v>0</v>
      </c>
      <c r="K101" s="9">
        <v>0</v>
      </c>
      <c r="L101" s="8">
        <v>0</v>
      </c>
      <c r="M101" s="9">
        <v>0</v>
      </c>
      <c r="N101" s="8">
        <v>0</v>
      </c>
      <c r="O101" s="9">
        <v>0</v>
      </c>
      <c r="P101" s="4">
        <f t="shared" si="1"/>
        <v>40420</v>
      </c>
      <c r="Q101" s="4">
        <f t="shared" si="1"/>
        <v>9500</v>
      </c>
    </row>
    <row r="102" spans="1:17" s="10" customFormat="1" ht="22.5" hidden="1" x14ac:dyDescent="0.25">
      <c r="A102" s="6" t="s">
        <v>113</v>
      </c>
      <c r="B102" s="6" t="s">
        <v>114</v>
      </c>
      <c r="C102" s="6" t="s">
        <v>114</v>
      </c>
      <c r="D102" s="6" t="s">
        <v>53</v>
      </c>
      <c r="E102" s="6" t="s">
        <v>5</v>
      </c>
      <c r="F102" s="7">
        <v>30010</v>
      </c>
      <c r="G102" s="3">
        <v>9600</v>
      </c>
      <c r="H102" s="8">
        <v>0</v>
      </c>
      <c r="I102" s="9">
        <v>0</v>
      </c>
      <c r="J102" s="8">
        <v>0</v>
      </c>
      <c r="K102" s="9">
        <v>0</v>
      </c>
      <c r="L102" s="8">
        <v>0</v>
      </c>
      <c r="M102" s="9">
        <v>0</v>
      </c>
      <c r="N102" s="7">
        <v>8540</v>
      </c>
      <c r="O102" s="3">
        <v>0</v>
      </c>
      <c r="P102" s="4">
        <f t="shared" si="1"/>
        <v>38550</v>
      </c>
      <c r="Q102" s="4">
        <f t="shared" si="1"/>
        <v>9600</v>
      </c>
    </row>
    <row r="103" spans="1:17" s="10" customFormat="1" ht="22.5" hidden="1" x14ac:dyDescent="0.25">
      <c r="A103" s="6" t="s">
        <v>123</v>
      </c>
      <c r="B103" s="6" t="s">
        <v>124</v>
      </c>
      <c r="C103" s="6" t="s">
        <v>125</v>
      </c>
      <c r="D103" s="6" t="s">
        <v>109</v>
      </c>
      <c r="E103" s="6" t="s">
        <v>7</v>
      </c>
      <c r="F103" s="7">
        <v>22420</v>
      </c>
      <c r="G103" s="3">
        <v>9600</v>
      </c>
      <c r="H103" s="8">
        <v>0</v>
      </c>
      <c r="I103" s="9">
        <v>0</v>
      </c>
      <c r="J103" s="8">
        <v>0</v>
      </c>
      <c r="K103" s="9">
        <v>0</v>
      </c>
      <c r="L103" s="8">
        <v>0</v>
      </c>
      <c r="M103" s="9">
        <v>0</v>
      </c>
      <c r="N103" s="8">
        <v>0</v>
      </c>
      <c r="O103" s="9">
        <v>0</v>
      </c>
      <c r="P103" s="4">
        <f t="shared" si="1"/>
        <v>22420</v>
      </c>
      <c r="Q103" s="4">
        <f t="shared" si="1"/>
        <v>9600</v>
      </c>
    </row>
    <row r="104" spans="1:17" s="10" customFormat="1" ht="33.75" x14ac:dyDescent="0.25">
      <c r="A104" s="6" t="s">
        <v>347</v>
      </c>
      <c r="B104" s="6"/>
      <c r="C104" s="6" t="s">
        <v>348</v>
      </c>
      <c r="D104" s="6" t="s">
        <v>349</v>
      </c>
      <c r="E104" s="6" t="s">
        <v>14</v>
      </c>
      <c r="F104" s="7">
        <v>27080</v>
      </c>
      <c r="G104" s="3">
        <v>9600</v>
      </c>
      <c r="H104" s="8">
        <v>0</v>
      </c>
      <c r="I104" s="9">
        <v>0</v>
      </c>
      <c r="J104" s="8">
        <v>0</v>
      </c>
      <c r="K104" s="9">
        <v>0</v>
      </c>
      <c r="L104" s="8">
        <v>0</v>
      </c>
      <c r="M104" s="9">
        <v>0</v>
      </c>
      <c r="N104" s="8">
        <v>0</v>
      </c>
      <c r="O104" s="9">
        <v>0</v>
      </c>
      <c r="P104" s="4">
        <f t="shared" si="1"/>
        <v>27080</v>
      </c>
      <c r="Q104" s="4">
        <f t="shared" si="1"/>
        <v>9600</v>
      </c>
    </row>
    <row r="105" spans="1:17" s="10" customFormat="1" ht="33.75" hidden="1" x14ac:dyDescent="0.25">
      <c r="A105" s="6" t="s">
        <v>376</v>
      </c>
      <c r="B105" s="6" t="s">
        <v>377</v>
      </c>
      <c r="C105" s="6" t="s">
        <v>377</v>
      </c>
      <c r="D105" s="6" t="s">
        <v>93</v>
      </c>
      <c r="E105" s="6" t="s">
        <v>6</v>
      </c>
      <c r="F105" s="7">
        <v>17590</v>
      </c>
      <c r="G105" s="3">
        <v>9600</v>
      </c>
      <c r="H105" s="8">
        <v>0</v>
      </c>
      <c r="I105" s="9">
        <v>0</v>
      </c>
      <c r="J105" s="8">
        <v>0</v>
      </c>
      <c r="K105" s="9">
        <v>0</v>
      </c>
      <c r="L105" s="8">
        <v>0</v>
      </c>
      <c r="M105" s="9">
        <v>0</v>
      </c>
      <c r="N105" s="8">
        <v>0</v>
      </c>
      <c r="O105" s="9">
        <v>0</v>
      </c>
      <c r="P105" s="4">
        <f t="shared" si="1"/>
        <v>17590</v>
      </c>
      <c r="Q105" s="4">
        <f t="shared" si="1"/>
        <v>9600</v>
      </c>
    </row>
    <row r="106" spans="1:17" s="10" customFormat="1" ht="22.5" hidden="1" x14ac:dyDescent="0.25">
      <c r="A106" s="6" t="s">
        <v>440</v>
      </c>
      <c r="B106" s="6"/>
      <c r="C106" s="6" t="s">
        <v>441</v>
      </c>
      <c r="D106" s="6" t="s">
        <v>442</v>
      </c>
      <c r="E106" s="6" t="s">
        <v>16</v>
      </c>
      <c r="F106" s="7">
        <v>52465</v>
      </c>
      <c r="G106" s="3">
        <v>9600</v>
      </c>
      <c r="H106" s="8">
        <v>0</v>
      </c>
      <c r="I106" s="9">
        <v>0</v>
      </c>
      <c r="J106" s="8">
        <v>0</v>
      </c>
      <c r="K106" s="9">
        <v>0</v>
      </c>
      <c r="L106" s="8">
        <v>0</v>
      </c>
      <c r="M106" s="9">
        <v>0</v>
      </c>
      <c r="N106" s="7">
        <v>3620</v>
      </c>
      <c r="O106" s="3">
        <v>0</v>
      </c>
      <c r="P106" s="4">
        <f t="shared" si="1"/>
        <v>56085</v>
      </c>
      <c r="Q106" s="4">
        <f t="shared" si="1"/>
        <v>9600</v>
      </c>
    </row>
    <row r="107" spans="1:17" s="10" customFormat="1" ht="33.75" hidden="1" x14ac:dyDescent="0.25">
      <c r="A107" s="6" t="s">
        <v>460</v>
      </c>
      <c r="B107" s="6" t="s">
        <v>461</v>
      </c>
      <c r="C107" s="6" t="s">
        <v>462</v>
      </c>
      <c r="D107" s="6" t="s">
        <v>463</v>
      </c>
      <c r="E107" s="6" t="s">
        <v>7</v>
      </c>
      <c r="F107" s="7">
        <v>29190</v>
      </c>
      <c r="G107" s="3">
        <v>9600</v>
      </c>
      <c r="H107" s="8">
        <v>0</v>
      </c>
      <c r="I107" s="9">
        <v>0</v>
      </c>
      <c r="J107" s="8">
        <v>0</v>
      </c>
      <c r="K107" s="9">
        <v>0</v>
      </c>
      <c r="L107" s="8">
        <v>0</v>
      </c>
      <c r="M107" s="9">
        <v>0</v>
      </c>
      <c r="N107" s="8">
        <v>0</v>
      </c>
      <c r="O107" s="9">
        <v>0</v>
      </c>
      <c r="P107" s="4">
        <f t="shared" si="1"/>
        <v>29190</v>
      </c>
      <c r="Q107" s="4">
        <f t="shared" si="1"/>
        <v>9600</v>
      </c>
    </row>
    <row r="108" spans="1:17" s="10" customFormat="1" ht="45" hidden="1" x14ac:dyDescent="0.25">
      <c r="A108" s="6" t="s">
        <v>518</v>
      </c>
      <c r="B108" s="6" t="s">
        <v>519</v>
      </c>
      <c r="C108" s="6" t="s">
        <v>520</v>
      </c>
      <c r="D108" s="6" t="s">
        <v>77</v>
      </c>
      <c r="E108" s="6" t="s">
        <v>7</v>
      </c>
      <c r="F108" s="7">
        <v>29780</v>
      </c>
      <c r="G108" s="3">
        <v>9600</v>
      </c>
      <c r="H108" s="7">
        <v>18190</v>
      </c>
      <c r="I108" s="3">
        <v>0</v>
      </c>
      <c r="J108" s="8">
        <v>0</v>
      </c>
      <c r="K108" s="9">
        <v>0</v>
      </c>
      <c r="L108" s="8">
        <v>0</v>
      </c>
      <c r="M108" s="9">
        <v>0</v>
      </c>
      <c r="N108" s="7">
        <v>4170</v>
      </c>
      <c r="O108" s="3">
        <v>0</v>
      </c>
      <c r="P108" s="4">
        <f t="shared" si="1"/>
        <v>52140</v>
      </c>
      <c r="Q108" s="4">
        <f t="shared" si="1"/>
        <v>9600</v>
      </c>
    </row>
    <row r="109" spans="1:17" s="10" customFormat="1" ht="22.5" hidden="1" x14ac:dyDescent="0.25">
      <c r="A109" s="6" t="s">
        <v>619</v>
      </c>
      <c r="B109" s="6"/>
      <c r="C109" s="6" t="s">
        <v>620</v>
      </c>
      <c r="D109" s="6" t="s">
        <v>109</v>
      </c>
      <c r="E109" s="6" t="s">
        <v>7</v>
      </c>
      <c r="F109" s="8">
        <v>0</v>
      </c>
      <c r="G109" s="9">
        <v>0</v>
      </c>
      <c r="H109" s="8">
        <v>0</v>
      </c>
      <c r="I109" s="9">
        <v>0</v>
      </c>
      <c r="J109" s="8">
        <v>0</v>
      </c>
      <c r="K109" s="9">
        <v>0</v>
      </c>
      <c r="L109" s="8">
        <v>0</v>
      </c>
      <c r="M109" s="9">
        <v>0</v>
      </c>
      <c r="N109" s="7">
        <v>9720</v>
      </c>
      <c r="O109" s="3">
        <v>9720</v>
      </c>
      <c r="P109" s="4">
        <f t="shared" si="1"/>
        <v>9720</v>
      </c>
      <c r="Q109" s="4">
        <f t="shared" si="1"/>
        <v>9720</v>
      </c>
    </row>
    <row r="110" spans="1:17" s="10" customFormat="1" ht="56.25" hidden="1" x14ac:dyDescent="0.25">
      <c r="A110" s="6" t="s">
        <v>115</v>
      </c>
      <c r="B110" s="6" t="s">
        <v>116</v>
      </c>
      <c r="C110" s="6" t="s">
        <v>117</v>
      </c>
      <c r="D110" s="6" t="s">
        <v>118</v>
      </c>
      <c r="E110" s="6" t="s">
        <v>8</v>
      </c>
      <c r="F110" s="7">
        <v>27480</v>
      </c>
      <c r="G110" s="3">
        <v>9900</v>
      </c>
      <c r="H110" s="8">
        <v>0</v>
      </c>
      <c r="I110" s="9">
        <v>0</v>
      </c>
      <c r="J110" s="8">
        <v>0</v>
      </c>
      <c r="K110" s="9">
        <v>0</v>
      </c>
      <c r="L110" s="8">
        <v>0</v>
      </c>
      <c r="M110" s="9">
        <v>0</v>
      </c>
      <c r="N110" s="7">
        <v>10520</v>
      </c>
      <c r="O110" s="3">
        <v>0</v>
      </c>
      <c r="P110" s="4">
        <f t="shared" si="1"/>
        <v>38000</v>
      </c>
      <c r="Q110" s="4">
        <f t="shared" si="1"/>
        <v>9900</v>
      </c>
    </row>
    <row r="111" spans="1:17" s="10" customFormat="1" ht="22.5" hidden="1" x14ac:dyDescent="0.25">
      <c r="A111" s="6" t="s">
        <v>126</v>
      </c>
      <c r="B111" s="6" t="s">
        <v>127</v>
      </c>
      <c r="C111" s="6" t="s">
        <v>128</v>
      </c>
      <c r="D111" s="6" t="s">
        <v>129</v>
      </c>
      <c r="E111" s="6" t="s">
        <v>5</v>
      </c>
      <c r="F111" s="7">
        <v>51260</v>
      </c>
      <c r="G111" s="3">
        <v>10400</v>
      </c>
      <c r="H111" s="8">
        <v>0</v>
      </c>
      <c r="I111" s="9">
        <v>0</v>
      </c>
      <c r="J111" s="8">
        <v>0</v>
      </c>
      <c r="K111" s="9">
        <v>0</v>
      </c>
      <c r="L111" s="8">
        <v>0</v>
      </c>
      <c r="M111" s="9">
        <v>0</v>
      </c>
      <c r="N111" s="8">
        <v>0</v>
      </c>
      <c r="O111" s="9">
        <v>0</v>
      </c>
      <c r="P111" s="4">
        <f t="shared" si="1"/>
        <v>51260</v>
      </c>
      <c r="Q111" s="4">
        <f t="shared" si="1"/>
        <v>10400</v>
      </c>
    </row>
    <row r="112" spans="1:17" s="10" customFormat="1" ht="45" hidden="1" x14ac:dyDescent="0.25">
      <c r="A112" s="6" t="s">
        <v>638</v>
      </c>
      <c r="B112" s="6" t="s">
        <v>639</v>
      </c>
      <c r="C112" s="6" t="s">
        <v>640</v>
      </c>
      <c r="D112" s="6" t="s">
        <v>641</v>
      </c>
      <c r="E112" s="6" t="s">
        <v>7</v>
      </c>
      <c r="F112" s="7">
        <v>116760</v>
      </c>
      <c r="G112" s="3">
        <v>10400</v>
      </c>
      <c r="H112" s="7">
        <v>16400</v>
      </c>
      <c r="I112" s="3">
        <v>0</v>
      </c>
      <c r="J112" s="8">
        <v>0</v>
      </c>
      <c r="K112" s="9">
        <v>0</v>
      </c>
      <c r="L112" s="8">
        <v>0</v>
      </c>
      <c r="M112" s="9">
        <v>0</v>
      </c>
      <c r="N112" s="8">
        <v>0</v>
      </c>
      <c r="O112" s="9">
        <v>0</v>
      </c>
      <c r="P112" s="4">
        <f t="shared" si="1"/>
        <v>133160</v>
      </c>
      <c r="Q112" s="4">
        <f t="shared" si="1"/>
        <v>10400</v>
      </c>
    </row>
    <row r="113" spans="1:17" s="10" customFormat="1" ht="33.75" hidden="1" x14ac:dyDescent="0.25">
      <c r="A113" s="6" t="s">
        <v>434</v>
      </c>
      <c r="B113" s="6" t="s">
        <v>435</v>
      </c>
      <c r="C113" s="6" t="s">
        <v>435</v>
      </c>
      <c r="D113" s="6" t="s">
        <v>436</v>
      </c>
      <c r="E113" s="6" t="s">
        <v>5</v>
      </c>
      <c r="F113" s="7">
        <v>29995</v>
      </c>
      <c r="G113" s="3">
        <v>10700</v>
      </c>
      <c r="H113" s="8">
        <v>0</v>
      </c>
      <c r="I113" s="9">
        <v>0</v>
      </c>
      <c r="J113" s="8">
        <v>0</v>
      </c>
      <c r="K113" s="9">
        <v>0</v>
      </c>
      <c r="L113" s="8">
        <v>0</v>
      </c>
      <c r="M113" s="9">
        <v>0</v>
      </c>
      <c r="N113" s="8">
        <v>0</v>
      </c>
      <c r="O113" s="9">
        <v>0</v>
      </c>
      <c r="P113" s="4">
        <f t="shared" si="1"/>
        <v>29995</v>
      </c>
      <c r="Q113" s="4">
        <f t="shared" si="1"/>
        <v>10700</v>
      </c>
    </row>
    <row r="114" spans="1:17" s="11" customFormat="1" ht="33.75" hidden="1" x14ac:dyDescent="0.25">
      <c r="A114" s="6" t="s">
        <v>82</v>
      </c>
      <c r="B114" s="6" t="s">
        <v>83</v>
      </c>
      <c r="C114" s="6" t="s">
        <v>84</v>
      </c>
      <c r="D114" s="6" t="s">
        <v>85</v>
      </c>
      <c r="E114" s="6" t="s">
        <v>6</v>
      </c>
      <c r="F114" s="7">
        <v>24870</v>
      </c>
      <c r="G114" s="3">
        <v>11200</v>
      </c>
      <c r="H114" s="8">
        <v>0</v>
      </c>
      <c r="I114" s="9">
        <v>0</v>
      </c>
      <c r="J114" s="8">
        <v>0</v>
      </c>
      <c r="K114" s="9">
        <v>0</v>
      </c>
      <c r="L114" s="7">
        <v>2400</v>
      </c>
      <c r="M114" s="3">
        <v>0</v>
      </c>
      <c r="N114" s="8">
        <v>0</v>
      </c>
      <c r="O114" s="9">
        <v>0</v>
      </c>
      <c r="P114" s="4">
        <f t="shared" si="1"/>
        <v>27270</v>
      </c>
      <c r="Q114" s="4">
        <f t="shared" si="1"/>
        <v>11200</v>
      </c>
    </row>
    <row r="115" spans="1:17" s="10" customFormat="1" ht="22.5" hidden="1" x14ac:dyDescent="0.25">
      <c r="A115" s="6" t="s">
        <v>507</v>
      </c>
      <c r="B115" s="6" t="s">
        <v>508</v>
      </c>
      <c r="C115" s="6" t="s">
        <v>509</v>
      </c>
      <c r="D115" s="6" t="s">
        <v>41</v>
      </c>
      <c r="E115" s="6" t="s">
        <v>6</v>
      </c>
      <c r="F115" s="7">
        <v>49860</v>
      </c>
      <c r="G115" s="3">
        <v>11200</v>
      </c>
      <c r="H115" s="8">
        <v>0</v>
      </c>
      <c r="I115" s="9">
        <v>0</v>
      </c>
      <c r="J115" s="8">
        <v>0</v>
      </c>
      <c r="K115" s="9">
        <v>0</v>
      </c>
      <c r="L115" s="8">
        <v>0</v>
      </c>
      <c r="M115" s="9">
        <v>0</v>
      </c>
      <c r="N115" s="8">
        <v>0</v>
      </c>
      <c r="O115" s="9">
        <v>0</v>
      </c>
      <c r="P115" s="4">
        <f t="shared" si="1"/>
        <v>49860</v>
      </c>
      <c r="Q115" s="4">
        <f t="shared" si="1"/>
        <v>11200</v>
      </c>
    </row>
    <row r="116" spans="1:17" s="10" customFormat="1" ht="33.75" hidden="1" x14ac:dyDescent="0.25">
      <c r="A116" s="6" t="s">
        <v>682</v>
      </c>
      <c r="B116" s="6" t="s">
        <v>683</v>
      </c>
      <c r="C116" s="6" t="s">
        <v>684</v>
      </c>
      <c r="D116" s="6" t="s">
        <v>592</v>
      </c>
      <c r="E116" s="6" t="s">
        <v>6</v>
      </c>
      <c r="F116" s="7">
        <v>31310</v>
      </c>
      <c r="G116" s="3">
        <v>11200</v>
      </c>
      <c r="H116" s="8">
        <v>0</v>
      </c>
      <c r="I116" s="9">
        <v>0</v>
      </c>
      <c r="J116" s="8">
        <v>0</v>
      </c>
      <c r="K116" s="9">
        <v>0</v>
      </c>
      <c r="L116" s="8">
        <v>0</v>
      </c>
      <c r="M116" s="9">
        <v>0</v>
      </c>
      <c r="N116" s="8">
        <v>0</v>
      </c>
      <c r="O116" s="9">
        <v>0</v>
      </c>
      <c r="P116" s="4">
        <f t="shared" si="1"/>
        <v>31310</v>
      </c>
      <c r="Q116" s="4">
        <f t="shared" si="1"/>
        <v>11200</v>
      </c>
    </row>
    <row r="117" spans="1:17" s="11" customFormat="1" ht="45" hidden="1" x14ac:dyDescent="0.25">
      <c r="A117" s="6" t="s">
        <v>146</v>
      </c>
      <c r="B117" s="6" t="s">
        <v>147</v>
      </c>
      <c r="C117" s="6" t="s">
        <v>147</v>
      </c>
      <c r="D117" s="6" t="s">
        <v>148</v>
      </c>
      <c r="E117" s="6" t="s">
        <v>7</v>
      </c>
      <c r="F117" s="8">
        <v>0</v>
      </c>
      <c r="G117" s="9">
        <v>0</v>
      </c>
      <c r="H117" s="7">
        <v>11848</v>
      </c>
      <c r="I117" s="3">
        <v>11680</v>
      </c>
      <c r="J117" s="8">
        <v>0</v>
      </c>
      <c r="K117" s="9">
        <v>0</v>
      </c>
      <c r="L117" s="8">
        <v>0</v>
      </c>
      <c r="M117" s="9">
        <v>0</v>
      </c>
      <c r="N117" s="8">
        <v>0</v>
      </c>
      <c r="O117" s="9">
        <v>0</v>
      </c>
      <c r="P117" s="4">
        <f t="shared" si="1"/>
        <v>11848</v>
      </c>
      <c r="Q117" s="4">
        <f t="shared" si="1"/>
        <v>11680</v>
      </c>
    </row>
    <row r="118" spans="1:17" s="10" customFormat="1" ht="45" hidden="1" x14ac:dyDescent="0.25">
      <c r="A118" s="6" t="s">
        <v>429</v>
      </c>
      <c r="B118" s="6" t="s">
        <v>430</v>
      </c>
      <c r="C118" s="6" t="s">
        <v>431</v>
      </c>
      <c r="D118" s="6" t="s">
        <v>77</v>
      </c>
      <c r="E118" s="6" t="s">
        <v>7</v>
      </c>
      <c r="F118" s="8">
        <v>0</v>
      </c>
      <c r="G118" s="9">
        <v>0</v>
      </c>
      <c r="H118" s="8">
        <v>0</v>
      </c>
      <c r="I118" s="9">
        <v>0</v>
      </c>
      <c r="J118" s="8">
        <v>0</v>
      </c>
      <c r="K118" s="9">
        <v>0</v>
      </c>
      <c r="L118" s="8">
        <v>0</v>
      </c>
      <c r="M118" s="9">
        <v>0</v>
      </c>
      <c r="N118" s="7">
        <v>14744</v>
      </c>
      <c r="O118" s="3">
        <v>11800</v>
      </c>
      <c r="P118" s="4">
        <f t="shared" si="1"/>
        <v>14744</v>
      </c>
      <c r="Q118" s="4">
        <f t="shared" si="1"/>
        <v>11800</v>
      </c>
    </row>
    <row r="119" spans="1:17" s="10" customFormat="1" ht="22.5" hidden="1" x14ac:dyDescent="0.25">
      <c r="A119" s="6" t="s">
        <v>573</v>
      </c>
      <c r="B119" s="6" t="s">
        <v>574</v>
      </c>
      <c r="C119" s="6" t="s">
        <v>574</v>
      </c>
      <c r="D119" s="6" t="s">
        <v>105</v>
      </c>
      <c r="E119" s="6" t="s">
        <v>6</v>
      </c>
      <c r="F119" s="7">
        <v>35810</v>
      </c>
      <c r="G119" s="3">
        <v>11800</v>
      </c>
      <c r="H119" s="8">
        <v>0</v>
      </c>
      <c r="I119" s="9">
        <v>0</v>
      </c>
      <c r="J119" s="8">
        <v>0</v>
      </c>
      <c r="K119" s="9">
        <v>0</v>
      </c>
      <c r="L119" s="8">
        <v>0</v>
      </c>
      <c r="M119" s="9">
        <v>0</v>
      </c>
      <c r="N119" s="8">
        <v>0</v>
      </c>
      <c r="O119" s="9">
        <v>0</v>
      </c>
      <c r="P119" s="4">
        <f t="shared" si="1"/>
        <v>35810</v>
      </c>
      <c r="Q119" s="4">
        <f t="shared" si="1"/>
        <v>11800</v>
      </c>
    </row>
    <row r="120" spans="1:17" s="10" customFormat="1" ht="45" hidden="1" x14ac:dyDescent="0.25">
      <c r="A120" s="6" t="s">
        <v>219</v>
      </c>
      <c r="B120" s="6" t="s">
        <v>220</v>
      </c>
      <c r="C120" s="6" t="s">
        <v>221</v>
      </c>
      <c r="D120" s="6" t="s">
        <v>222</v>
      </c>
      <c r="E120" s="6" t="s">
        <v>12</v>
      </c>
      <c r="F120" s="8">
        <v>0</v>
      </c>
      <c r="G120" s="9">
        <v>0</v>
      </c>
      <c r="H120" s="8">
        <v>0</v>
      </c>
      <c r="I120" s="9">
        <v>0</v>
      </c>
      <c r="J120" s="8">
        <v>0</v>
      </c>
      <c r="K120" s="9">
        <v>0</v>
      </c>
      <c r="L120" s="8">
        <v>0</v>
      </c>
      <c r="M120" s="9">
        <v>0</v>
      </c>
      <c r="N120" s="7">
        <v>14563</v>
      </c>
      <c r="O120" s="3">
        <v>12000</v>
      </c>
      <c r="P120" s="4">
        <f t="shared" si="1"/>
        <v>14563</v>
      </c>
      <c r="Q120" s="4">
        <f t="shared" si="1"/>
        <v>12000</v>
      </c>
    </row>
    <row r="121" spans="1:17" s="10" customFormat="1" ht="22.5" hidden="1" x14ac:dyDescent="0.25">
      <c r="A121" s="6" t="s">
        <v>282</v>
      </c>
      <c r="B121" s="6" t="s">
        <v>283</v>
      </c>
      <c r="C121" s="6" t="s">
        <v>284</v>
      </c>
      <c r="D121" s="6" t="s">
        <v>285</v>
      </c>
      <c r="E121" s="6" t="s">
        <v>7</v>
      </c>
      <c r="F121" s="7">
        <v>27035</v>
      </c>
      <c r="G121" s="3">
        <v>12200</v>
      </c>
      <c r="H121" s="7">
        <v>22201</v>
      </c>
      <c r="I121" s="3">
        <v>0</v>
      </c>
      <c r="J121" s="8">
        <v>0</v>
      </c>
      <c r="K121" s="9">
        <v>0</v>
      </c>
      <c r="L121" s="8">
        <v>0</v>
      </c>
      <c r="M121" s="9">
        <v>0</v>
      </c>
      <c r="N121" s="8">
        <v>0</v>
      </c>
      <c r="O121" s="9">
        <v>0</v>
      </c>
      <c r="P121" s="4">
        <f t="shared" si="1"/>
        <v>49236</v>
      </c>
      <c r="Q121" s="4">
        <f t="shared" si="1"/>
        <v>12200</v>
      </c>
    </row>
    <row r="122" spans="1:17" s="10" customFormat="1" ht="22.5" hidden="1" x14ac:dyDescent="0.25">
      <c r="A122" s="6" t="s">
        <v>541</v>
      </c>
      <c r="B122" s="6" t="s">
        <v>542</v>
      </c>
      <c r="C122" s="6" t="s">
        <v>543</v>
      </c>
      <c r="D122" s="6" t="s">
        <v>163</v>
      </c>
      <c r="E122" s="6" t="s">
        <v>7</v>
      </c>
      <c r="F122" s="7">
        <v>26700</v>
      </c>
      <c r="G122" s="3">
        <v>12200</v>
      </c>
      <c r="H122" s="8">
        <v>0</v>
      </c>
      <c r="I122" s="9">
        <v>0</v>
      </c>
      <c r="J122" s="8">
        <v>0</v>
      </c>
      <c r="K122" s="9">
        <v>0</v>
      </c>
      <c r="L122" s="8">
        <v>0</v>
      </c>
      <c r="M122" s="9">
        <v>0</v>
      </c>
      <c r="N122" s="8">
        <v>0</v>
      </c>
      <c r="O122" s="9">
        <v>0</v>
      </c>
      <c r="P122" s="4">
        <f t="shared" si="1"/>
        <v>26700</v>
      </c>
      <c r="Q122" s="4">
        <f t="shared" si="1"/>
        <v>12200</v>
      </c>
    </row>
    <row r="123" spans="1:17" s="11" customFormat="1" ht="45" hidden="1" x14ac:dyDescent="0.25">
      <c r="A123" s="6" t="s">
        <v>381</v>
      </c>
      <c r="B123" s="6" t="s">
        <v>193</v>
      </c>
      <c r="C123" s="6" t="s">
        <v>382</v>
      </c>
      <c r="D123" s="6" t="s">
        <v>383</v>
      </c>
      <c r="E123" s="6" t="s">
        <v>2</v>
      </c>
      <c r="F123" s="7">
        <v>154200</v>
      </c>
      <c r="G123" s="3">
        <v>12800</v>
      </c>
      <c r="H123" s="8">
        <v>0</v>
      </c>
      <c r="I123" s="9">
        <v>0</v>
      </c>
      <c r="J123" s="8">
        <v>0</v>
      </c>
      <c r="K123" s="9">
        <v>0</v>
      </c>
      <c r="L123" s="8">
        <v>0</v>
      </c>
      <c r="M123" s="9">
        <v>0</v>
      </c>
      <c r="N123" s="8">
        <v>0</v>
      </c>
      <c r="O123" s="9">
        <v>0</v>
      </c>
      <c r="P123" s="4">
        <f t="shared" si="1"/>
        <v>154200</v>
      </c>
      <c r="Q123" s="4">
        <f t="shared" si="1"/>
        <v>12800</v>
      </c>
    </row>
    <row r="124" spans="1:17" s="11" customFormat="1" ht="33.75" hidden="1" x14ac:dyDescent="0.25">
      <c r="A124" s="6" t="s">
        <v>600</v>
      </c>
      <c r="B124" s="6" t="s">
        <v>601</v>
      </c>
      <c r="C124" s="6" t="s">
        <v>601</v>
      </c>
      <c r="D124" s="6" t="s">
        <v>572</v>
      </c>
      <c r="E124" s="6" t="s">
        <v>6</v>
      </c>
      <c r="F124" s="7">
        <v>72660</v>
      </c>
      <c r="G124" s="3">
        <v>12800</v>
      </c>
      <c r="H124" s="8">
        <v>0</v>
      </c>
      <c r="I124" s="9">
        <v>0</v>
      </c>
      <c r="J124" s="8">
        <v>0</v>
      </c>
      <c r="K124" s="9">
        <v>0</v>
      </c>
      <c r="L124" s="8">
        <v>0</v>
      </c>
      <c r="M124" s="9">
        <v>0</v>
      </c>
      <c r="N124" s="8">
        <v>0</v>
      </c>
      <c r="O124" s="9">
        <v>0</v>
      </c>
      <c r="P124" s="4">
        <f t="shared" si="1"/>
        <v>72660</v>
      </c>
      <c r="Q124" s="4">
        <f t="shared" si="1"/>
        <v>12800</v>
      </c>
    </row>
    <row r="125" spans="1:17" s="10" customFormat="1" ht="45" hidden="1" x14ac:dyDescent="0.25">
      <c r="A125" s="6" t="s">
        <v>630</v>
      </c>
      <c r="B125" s="6" t="s">
        <v>193</v>
      </c>
      <c r="C125" s="6" t="s">
        <v>631</v>
      </c>
      <c r="D125" s="6" t="s">
        <v>366</v>
      </c>
      <c r="E125" s="6" t="s">
        <v>5</v>
      </c>
      <c r="F125" s="7">
        <v>76040</v>
      </c>
      <c r="G125" s="3">
        <v>12800</v>
      </c>
      <c r="H125" s="8">
        <v>0</v>
      </c>
      <c r="I125" s="9">
        <v>0</v>
      </c>
      <c r="J125" s="8">
        <v>0</v>
      </c>
      <c r="K125" s="9">
        <v>0</v>
      </c>
      <c r="L125" s="8">
        <v>0</v>
      </c>
      <c r="M125" s="9">
        <v>0</v>
      </c>
      <c r="N125" s="8">
        <v>0</v>
      </c>
      <c r="O125" s="9">
        <v>0</v>
      </c>
      <c r="P125" s="4">
        <f t="shared" si="1"/>
        <v>76040</v>
      </c>
      <c r="Q125" s="4">
        <f t="shared" si="1"/>
        <v>12800</v>
      </c>
    </row>
    <row r="126" spans="1:17" s="11" customFormat="1" ht="22.5" hidden="1" x14ac:dyDescent="0.25">
      <c r="A126" s="6" t="s">
        <v>659</v>
      </c>
      <c r="B126" s="6" t="s">
        <v>660</v>
      </c>
      <c r="C126" s="6" t="s">
        <v>661</v>
      </c>
      <c r="D126" s="6" t="s">
        <v>133</v>
      </c>
      <c r="E126" s="6" t="s">
        <v>6</v>
      </c>
      <c r="F126" s="7">
        <v>30595</v>
      </c>
      <c r="G126" s="3">
        <v>12800</v>
      </c>
      <c r="H126" s="8">
        <v>0</v>
      </c>
      <c r="I126" s="9">
        <v>0</v>
      </c>
      <c r="J126" s="8">
        <v>0</v>
      </c>
      <c r="K126" s="9">
        <v>0</v>
      </c>
      <c r="L126" s="8">
        <v>0</v>
      </c>
      <c r="M126" s="9">
        <v>0</v>
      </c>
      <c r="N126" s="7">
        <v>7800</v>
      </c>
      <c r="O126" s="3">
        <v>0</v>
      </c>
      <c r="P126" s="4">
        <f t="shared" si="1"/>
        <v>38395</v>
      </c>
      <c r="Q126" s="4">
        <f t="shared" si="1"/>
        <v>12800</v>
      </c>
    </row>
    <row r="127" spans="1:17" s="10" customFormat="1" ht="45" hidden="1" x14ac:dyDescent="0.25">
      <c r="A127" s="6" t="s">
        <v>704</v>
      </c>
      <c r="B127" s="6" t="s">
        <v>705</v>
      </c>
      <c r="C127" s="6" t="s">
        <v>706</v>
      </c>
      <c r="D127" s="6" t="s">
        <v>366</v>
      </c>
      <c r="E127" s="6" t="s">
        <v>5</v>
      </c>
      <c r="F127" s="7">
        <v>36445</v>
      </c>
      <c r="G127" s="3">
        <v>12800</v>
      </c>
      <c r="H127" s="8">
        <v>0</v>
      </c>
      <c r="I127" s="9">
        <v>0</v>
      </c>
      <c r="J127" s="8">
        <v>0</v>
      </c>
      <c r="K127" s="9">
        <v>0</v>
      </c>
      <c r="L127" s="8">
        <v>0</v>
      </c>
      <c r="M127" s="9">
        <v>0</v>
      </c>
      <c r="N127" s="8">
        <v>0</v>
      </c>
      <c r="O127" s="9">
        <v>0</v>
      </c>
      <c r="P127" s="4">
        <f t="shared" si="1"/>
        <v>36445</v>
      </c>
      <c r="Q127" s="4">
        <f t="shared" si="1"/>
        <v>12800</v>
      </c>
    </row>
    <row r="128" spans="1:17" s="10" customFormat="1" ht="33.75" hidden="1" x14ac:dyDescent="0.25">
      <c r="A128" s="6" t="s">
        <v>538</v>
      </c>
      <c r="B128" s="6" t="s">
        <v>539</v>
      </c>
      <c r="C128" s="6" t="s">
        <v>540</v>
      </c>
      <c r="D128" s="6" t="s">
        <v>152</v>
      </c>
      <c r="E128" s="6" t="s">
        <v>7</v>
      </c>
      <c r="F128" s="7">
        <v>70480</v>
      </c>
      <c r="G128" s="3">
        <v>13600</v>
      </c>
      <c r="H128" s="8">
        <v>0</v>
      </c>
      <c r="I128" s="9">
        <v>0</v>
      </c>
      <c r="J128" s="8">
        <v>0</v>
      </c>
      <c r="K128" s="9">
        <v>0</v>
      </c>
      <c r="L128" s="8">
        <v>0</v>
      </c>
      <c r="M128" s="9">
        <v>0</v>
      </c>
      <c r="N128" s="8">
        <v>0</v>
      </c>
      <c r="O128" s="9">
        <v>0</v>
      </c>
      <c r="P128" s="4">
        <f t="shared" si="1"/>
        <v>70480</v>
      </c>
      <c r="Q128" s="4">
        <f t="shared" si="1"/>
        <v>13600</v>
      </c>
    </row>
    <row r="129" spans="1:17" s="11" customFormat="1" ht="33.75" hidden="1" x14ac:dyDescent="0.25">
      <c r="A129" s="6" t="s">
        <v>204</v>
      </c>
      <c r="B129" s="6" t="s">
        <v>205</v>
      </c>
      <c r="C129" s="6" t="s">
        <v>206</v>
      </c>
      <c r="D129" s="6" t="s">
        <v>207</v>
      </c>
      <c r="E129" s="6" t="s">
        <v>6</v>
      </c>
      <c r="F129" s="7">
        <v>8220</v>
      </c>
      <c r="G129" s="3">
        <v>6600</v>
      </c>
      <c r="H129" s="8">
        <v>0</v>
      </c>
      <c r="I129" s="9">
        <v>0</v>
      </c>
      <c r="J129" s="8">
        <v>0</v>
      </c>
      <c r="K129" s="9">
        <v>0</v>
      </c>
      <c r="L129" s="8">
        <v>0</v>
      </c>
      <c r="M129" s="9">
        <v>0</v>
      </c>
      <c r="N129" s="7">
        <v>7028</v>
      </c>
      <c r="O129" s="3">
        <v>7028</v>
      </c>
      <c r="P129" s="4">
        <f t="shared" si="1"/>
        <v>15248</v>
      </c>
      <c r="Q129" s="4">
        <f t="shared" si="1"/>
        <v>13628</v>
      </c>
    </row>
    <row r="130" spans="1:17" s="10" customFormat="1" ht="45" hidden="1" x14ac:dyDescent="0.25">
      <c r="A130" s="6" t="s">
        <v>50</v>
      </c>
      <c r="B130" s="6" t="s">
        <v>51</v>
      </c>
      <c r="C130" s="6" t="s">
        <v>52</v>
      </c>
      <c r="D130" s="6" t="s">
        <v>53</v>
      </c>
      <c r="E130" s="6" t="s">
        <v>5</v>
      </c>
      <c r="F130" s="7">
        <v>26460</v>
      </c>
      <c r="G130" s="3">
        <v>15100</v>
      </c>
      <c r="H130" s="8">
        <v>0</v>
      </c>
      <c r="I130" s="9">
        <v>0</v>
      </c>
      <c r="J130" s="8">
        <v>0</v>
      </c>
      <c r="K130" s="9">
        <v>0</v>
      </c>
      <c r="L130" s="7">
        <v>10910</v>
      </c>
      <c r="M130" s="3">
        <v>0</v>
      </c>
      <c r="N130" s="8">
        <v>0</v>
      </c>
      <c r="O130" s="9">
        <v>0</v>
      </c>
      <c r="P130" s="4">
        <f t="shared" ref="P130:Q193" si="2">F130+H130+J130+L130+N130</f>
        <v>37370</v>
      </c>
      <c r="Q130" s="4">
        <f t="shared" si="2"/>
        <v>15100</v>
      </c>
    </row>
    <row r="131" spans="1:17" s="10" customFormat="1" ht="45" hidden="1" x14ac:dyDescent="0.25">
      <c r="A131" s="6" t="s">
        <v>67</v>
      </c>
      <c r="B131" s="6" t="s">
        <v>68</v>
      </c>
      <c r="C131" s="6" t="s">
        <v>69</v>
      </c>
      <c r="D131" s="6" t="s">
        <v>70</v>
      </c>
      <c r="E131" s="6" t="s">
        <v>6</v>
      </c>
      <c r="F131" s="7">
        <v>22320</v>
      </c>
      <c r="G131" s="4">
        <v>8000</v>
      </c>
      <c r="H131" s="8">
        <v>0</v>
      </c>
      <c r="I131" s="9">
        <v>0</v>
      </c>
      <c r="J131" s="8">
        <v>0</v>
      </c>
      <c r="K131" s="9">
        <v>0</v>
      </c>
      <c r="L131" s="8">
        <v>0</v>
      </c>
      <c r="M131" s="9">
        <v>0</v>
      </c>
      <c r="N131" s="7">
        <v>7200</v>
      </c>
      <c r="O131" s="3">
        <v>7200</v>
      </c>
      <c r="P131" s="4">
        <f t="shared" si="2"/>
        <v>29520</v>
      </c>
      <c r="Q131" s="4">
        <f t="shared" si="2"/>
        <v>15200</v>
      </c>
    </row>
    <row r="132" spans="1:17" s="11" customFormat="1" ht="22.5" hidden="1" x14ac:dyDescent="0.25">
      <c r="A132" s="6" t="s">
        <v>130</v>
      </c>
      <c r="B132" s="6" t="s">
        <v>131</v>
      </c>
      <c r="C132" s="6" t="s">
        <v>132</v>
      </c>
      <c r="D132" s="6" t="s">
        <v>133</v>
      </c>
      <c r="E132" s="6" t="s">
        <v>6</v>
      </c>
      <c r="F132" s="7">
        <v>99385</v>
      </c>
      <c r="G132" s="3">
        <v>15200</v>
      </c>
      <c r="H132" s="8">
        <v>0</v>
      </c>
      <c r="I132" s="9">
        <v>0</v>
      </c>
      <c r="J132" s="8">
        <v>0</v>
      </c>
      <c r="K132" s="9">
        <v>0</v>
      </c>
      <c r="L132" s="8">
        <v>0</v>
      </c>
      <c r="M132" s="9">
        <v>0</v>
      </c>
      <c r="N132" s="7">
        <v>12400</v>
      </c>
      <c r="O132" s="3">
        <v>0</v>
      </c>
      <c r="P132" s="4">
        <f t="shared" si="2"/>
        <v>111785</v>
      </c>
      <c r="Q132" s="4">
        <f t="shared" si="2"/>
        <v>15200</v>
      </c>
    </row>
    <row r="133" spans="1:17" s="10" customFormat="1" ht="22.5" hidden="1" x14ac:dyDescent="0.25">
      <c r="A133" s="6" t="s">
        <v>447</v>
      </c>
      <c r="B133" s="6" t="s">
        <v>448</v>
      </c>
      <c r="C133" s="6" t="s">
        <v>449</v>
      </c>
      <c r="D133" s="6" t="s">
        <v>222</v>
      </c>
      <c r="E133" s="6" t="s">
        <v>12</v>
      </c>
      <c r="F133" s="7">
        <v>48235</v>
      </c>
      <c r="G133" s="3">
        <v>16000</v>
      </c>
      <c r="H133" s="8">
        <v>0</v>
      </c>
      <c r="I133" s="9">
        <v>0</v>
      </c>
      <c r="J133" s="8">
        <v>0</v>
      </c>
      <c r="K133" s="9">
        <v>0</v>
      </c>
      <c r="L133" s="8">
        <v>0</v>
      </c>
      <c r="M133" s="9">
        <v>0</v>
      </c>
      <c r="N133" s="7">
        <v>14480</v>
      </c>
      <c r="O133" s="3">
        <v>0</v>
      </c>
      <c r="P133" s="4">
        <f t="shared" si="2"/>
        <v>62715</v>
      </c>
      <c r="Q133" s="4">
        <f t="shared" si="2"/>
        <v>16000</v>
      </c>
    </row>
    <row r="134" spans="1:17" s="10" customFormat="1" ht="22.5" x14ac:dyDescent="0.25">
      <c r="A134" s="6" t="s">
        <v>304</v>
      </c>
      <c r="B134" s="6" t="s">
        <v>305</v>
      </c>
      <c r="C134" s="6" t="s">
        <v>306</v>
      </c>
      <c r="D134" s="6" t="s">
        <v>307</v>
      </c>
      <c r="E134" s="6" t="s">
        <v>14</v>
      </c>
      <c r="F134" s="7">
        <v>79080</v>
      </c>
      <c r="G134" s="3">
        <v>16800</v>
      </c>
      <c r="H134" s="8">
        <v>0</v>
      </c>
      <c r="I134" s="9">
        <v>0</v>
      </c>
      <c r="J134" s="8">
        <v>0</v>
      </c>
      <c r="K134" s="9">
        <v>0</v>
      </c>
      <c r="L134" s="8">
        <v>0</v>
      </c>
      <c r="M134" s="9">
        <v>0</v>
      </c>
      <c r="N134" s="7">
        <v>1860</v>
      </c>
      <c r="O134" s="3">
        <v>0</v>
      </c>
      <c r="P134" s="4">
        <f t="shared" si="2"/>
        <v>80940</v>
      </c>
      <c r="Q134" s="4">
        <f t="shared" si="2"/>
        <v>16800</v>
      </c>
    </row>
    <row r="135" spans="1:17" s="10" customFormat="1" ht="45" hidden="1" x14ac:dyDescent="0.25">
      <c r="A135" s="6" t="s">
        <v>453</v>
      </c>
      <c r="B135" s="6" t="s">
        <v>454</v>
      </c>
      <c r="C135" s="6" t="s">
        <v>455</v>
      </c>
      <c r="D135" s="6" t="s">
        <v>200</v>
      </c>
      <c r="E135" s="6" t="s">
        <v>6</v>
      </c>
      <c r="F135" s="7">
        <v>111090</v>
      </c>
      <c r="G135" s="3">
        <v>16800</v>
      </c>
      <c r="H135" s="8">
        <v>0</v>
      </c>
      <c r="I135" s="9">
        <v>0</v>
      </c>
      <c r="J135" s="8">
        <v>0</v>
      </c>
      <c r="K135" s="9">
        <v>0</v>
      </c>
      <c r="L135" s="8">
        <v>0</v>
      </c>
      <c r="M135" s="9">
        <v>0</v>
      </c>
      <c r="N135" s="7">
        <v>3380</v>
      </c>
      <c r="O135" s="3">
        <v>0</v>
      </c>
      <c r="P135" s="4">
        <f t="shared" si="2"/>
        <v>114470</v>
      </c>
      <c r="Q135" s="4">
        <f t="shared" si="2"/>
        <v>16800</v>
      </c>
    </row>
    <row r="136" spans="1:17" s="10" customFormat="1" ht="33.75" hidden="1" x14ac:dyDescent="0.25">
      <c r="A136" s="6" t="s">
        <v>671</v>
      </c>
      <c r="B136" s="1" t="s">
        <v>672</v>
      </c>
      <c r="C136" s="6" t="s">
        <v>672</v>
      </c>
      <c r="D136" s="6" t="s">
        <v>463</v>
      </c>
      <c r="E136" s="6" t="s">
        <v>7</v>
      </c>
      <c r="F136" s="7">
        <v>23940</v>
      </c>
      <c r="G136" s="3">
        <v>16800</v>
      </c>
      <c r="H136" s="8">
        <v>0</v>
      </c>
      <c r="I136" s="9">
        <v>0</v>
      </c>
      <c r="J136" s="8">
        <v>0</v>
      </c>
      <c r="K136" s="9">
        <v>0</v>
      </c>
      <c r="L136" s="8">
        <v>0</v>
      </c>
      <c r="M136" s="9">
        <v>0</v>
      </c>
      <c r="N136" s="8">
        <v>0</v>
      </c>
      <c r="O136" s="9">
        <v>0</v>
      </c>
      <c r="P136" s="4">
        <f t="shared" si="2"/>
        <v>23940</v>
      </c>
      <c r="Q136" s="4">
        <f t="shared" si="2"/>
        <v>16800</v>
      </c>
    </row>
    <row r="137" spans="1:17" s="10" customFormat="1" ht="33.75" hidden="1" x14ac:dyDescent="0.25">
      <c r="A137" s="6" t="s">
        <v>673</v>
      </c>
      <c r="B137" s="1" t="s">
        <v>674</v>
      </c>
      <c r="C137" s="6" t="s">
        <v>674</v>
      </c>
      <c r="D137" s="6" t="s">
        <v>177</v>
      </c>
      <c r="E137" s="6" t="s">
        <v>3</v>
      </c>
      <c r="F137" s="7">
        <v>47540</v>
      </c>
      <c r="G137" s="3">
        <v>17000</v>
      </c>
      <c r="H137" s="8">
        <v>0</v>
      </c>
      <c r="I137" s="9">
        <v>0</v>
      </c>
      <c r="J137" s="8">
        <v>0</v>
      </c>
      <c r="K137" s="9">
        <v>0</v>
      </c>
      <c r="L137" s="8">
        <v>0</v>
      </c>
      <c r="M137" s="9">
        <v>0</v>
      </c>
      <c r="N137" s="8">
        <v>0</v>
      </c>
      <c r="O137" s="9">
        <v>0</v>
      </c>
      <c r="P137" s="4">
        <f t="shared" si="2"/>
        <v>47540</v>
      </c>
      <c r="Q137" s="4">
        <f t="shared" si="2"/>
        <v>17000</v>
      </c>
    </row>
    <row r="138" spans="1:17" s="10" customFormat="1" ht="45" hidden="1" x14ac:dyDescent="0.25">
      <c r="A138" s="6" t="s">
        <v>166</v>
      </c>
      <c r="B138" s="6"/>
      <c r="C138" s="6" t="s">
        <v>167</v>
      </c>
      <c r="D138" s="6" t="s">
        <v>168</v>
      </c>
      <c r="E138" s="6" t="s">
        <v>7</v>
      </c>
      <c r="F138" s="8">
        <v>0</v>
      </c>
      <c r="G138" s="9">
        <v>0</v>
      </c>
      <c r="H138" s="8">
        <v>0</v>
      </c>
      <c r="I138" s="9">
        <v>0</v>
      </c>
      <c r="J138" s="7">
        <v>21824</v>
      </c>
      <c r="K138" s="3">
        <v>17500</v>
      </c>
      <c r="L138" s="7">
        <v>18445</v>
      </c>
      <c r="M138" s="3">
        <v>0</v>
      </c>
      <c r="N138" s="8">
        <v>0</v>
      </c>
      <c r="O138" s="9">
        <v>0</v>
      </c>
      <c r="P138" s="4">
        <f t="shared" si="2"/>
        <v>40269</v>
      </c>
      <c r="Q138" s="4">
        <f t="shared" si="2"/>
        <v>17500</v>
      </c>
    </row>
    <row r="139" spans="1:17" s="11" customFormat="1" ht="123.75" hidden="1" x14ac:dyDescent="0.25">
      <c r="A139" s="6" t="s">
        <v>308</v>
      </c>
      <c r="B139" s="6"/>
      <c r="C139" s="6" t="s">
        <v>309</v>
      </c>
      <c r="D139" s="6" t="s">
        <v>310</v>
      </c>
      <c r="E139" s="6" t="s">
        <v>7</v>
      </c>
      <c r="F139" s="8">
        <v>0</v>
      </c>
      <c r="G139" s="9">
        <v>0</v>
      </c>
      <c r="H139" s="8">
        <v>0</v>
      </c>
      <c r="I139" s="9">
        <v>0</v>
      </c>
      <c r="J139" s="7">
        <v>22050</v>
      </c>
      <c r="K139" s="3">
        <v>17600</v>
      </c>
      <c r="L139" s="8">
        <v>0</v>
      </c>
      <c r="M139" s="9">
        <v>0</v>
      </c>
      <c r="N139" s="8">
        <v>0</v>
      </c>
      <c r="O139" s="9">
        <v>0</v>
      </c>
      <c r="P139" s="4">
        <f t="shared" si="2"/>
        <v>22050</v>
      </c>
      <c r="Q139" s="4">
        <f t="shared" si="2"/>
        <v>17600</v>
      </c>
    </row>
    <row r="140" spans="1:17" s="10" customFormat="1" ht="33.75" hidden="1" x14ac:dyDescent="0.25">
      <c r="A140" s="6" t="s">
        <v>46</v>
      </c>
      <c r="B140" s="6" t="s">
        <v>47</v>
      </c>
      <c r="C140" s="6" t="s">
        <v>48</v>
      </c>
      <c r="D140" s="6" t="s">
        <v>49</v>
      </c>
      <c r="E140" s="6" t="s">
        <v>8</v>
      </c>
      <c r="F140" s="8">
        <v>0</v>
      </c>
      <c r="G140" s="9">
        <v>0</v>
      </c>
      <c r="H140" s="7">
        <v>18400</v>
      </c>
      <c r="I140" s="3">
        <v>18400</v>
      </c>
      <c r="J140" s="8">
        <v>0</v>
      </c>
      <c r="K140" s="9">
        <v>0</v>
      </c>
      <c r="L140" s="8">
        <v>0</v>
      </c>
      <c r="M140" s="9">
        <v>0</v>
      </c>
      <c r="N140" s="8">
        <v>0</v>
      </c>
      <c r="O140" s="9">
        <v>0</v>
      </c>
      <c r="P140" s="4">
        <f t="shared" si="2"/>
        <v>18400</v>
      </c>
      <c r="Q140" s="4">
        <f t="shared" si="2"/>
        <v>18400</v>
      </c>
    </row>
    <row r="141" spans="1:17" s="10" customFormat="1" ht="45" hidden="1" x14ac:dyDescent="0.25">
      <c r="A141" s="6" t="s">
        <v>498</v>
      </c>
      <c r="B141" s="6" t="s">
        <v>499</v>
      </c>
      <c r="C141" s="6" t="s">
        <v>500</v>
      </c>
      <c r="D141" s="6" t="s">
        <v>501</v>
      </c>
      <c r="E141" s="6" t="s">
        <v>16</v>
      </c>
      <c r="F141" s="7">
        <v>76805</v>
      </c>
      <c r="G141" s="3">
        <v>19200</v>
      </c>
      <c r="H141" s="7">
        <v>32120</v>
      </c>
      <c r="I141" s="3">
        <v>0</v>
      </c>
      <c r="J141" s="8">
        <v>0</v>
      </c>
      <c r="K141" s="9">
        <v>0</v>
      </c>
      <c r="L141" s="8">
        <v>0</v>
      </c>
      <c r="M141" s="9">
        <v>0</v>
      </c>
      <c r="N141" s="8">
        <v>0</v>
      </c>
      <c r="O141" s="9">
        <v>0</v>
      </c>
      <c r="P141" s="4">
        <f t="shared" si="2"/>
        <v>108925</v>
      </c>
      <c r="Q141" s="4">
        <f t="shared" si="2"/>
        <v>19200</v>
      </c>
    </row>
    <row r="142" spans="1:17" s="10" customFormat="1" ht="22.5" hidden="1" x14ac:dyDescent="0.25">
      <c r="A142" s="6" t="s">
        <v>502</v>
      </c>
      <c r="B142" s="6" t="s">
        <v>503</v>
      </c>
      <c r="C142" s="6" t="s">
        <v>504</v>
      </c>
      <c r="D142" s="6" t="s">
        <v>177</v>
      </c>
      <c r="E142" s="6" t="s">
        <v>3</v>
      </c>
      <c r="F142" s="7">
        <v>51460</v>
      </c>
      <c r="G142" s="3">
        <v>20000</v>
      </c>
      <c r="H142" s="8">
        <v>0</v>
      </c>
      <c r="I142" s="9">
        <v>0</v>
      </c>
      <c r="J142" s="8">
        <v>0</v>
      </c>
      <c r="K142" s="9">
        <v>0</v>
      </c>
      <c r="L142" s="8">
        <v>0</v>
      </c>
      <c r="M142" s="9">
        <v>0</v>
      </c>
      <c r="N142" s="8">
        <v>0</v>
      </c>
      <c r="O142" s="9">
        <v>0</v>
      </c>
      <c r="P142" s="4">
        <f t="shared" si="2"/>
        <v>51460</v>
      </c>
      <c r="Q142" s="4">
        <f t="shared" si="2"/>
        <v>20000</v>
      </c>
    </row>
    <row r="143" spans="1:17" s="11" customFormat="1" ht="33.75" hidden="1" x14ac:dyDescent="0.25">
      <c r="A143" s="6" t="s">
        <v>685</v>
      </c>
      <c r="B143" s="6"/>
      <c r="C143" s="1" t="s">
        <v>686</v>
      </c>
      <c r="D143" s="6" t="s">
        <v>177</v>
      </c>
      <c r="E143" s="6" t="s">
        <v>3</v>
      </c>
      <c r="F143" s="7">
        <v>84990</v>
      </c>
      <c r="G143" s="3">
        <v>20000</v>
      </c>
      <c r="H143" s="8">
        <v>0</v>
      </c>
      <c r="I143" s="9">
        <v>0</v>
      </c>
      <c r="J143" s="8">
        <v>0</v>
      </c>
      <c r="K143" s="9">
        <v>0</v>
      </c>
      <c r="L143" s="8">
        <v>0</v>
      </c>
      <c r="M143" s="9">
        <v>0</v>
      </c>
      <c r="N143" s="8">
        <v>0</v>
      </c>
      <c r="O143" s="9">
        <v>0</v>
      </c>
      <c r="P143" s="4">
        <f t="shared" si="2"/>
        <v>84990</v>
      </c>
      <c r="Q143" s="4">
        <f t="shared" si="2"/>
        <v>20000</v>
      </c>
    </row>
    <row r="144" spans="1:17" s="11" customFormat="1" ht="22.5" hidden="1" x14ac:dyDescent="0.25">
      <c r="A144" s="6" t="s">
        <v>160</v>
      </c>
      <c r="B144" s="6" t="s">
        <v>161</v>
      </c>
      <c r="C144" s="6" t="s">
        <v>162</v>
      </c>
      <c r="D144" s="6" t="s">
        <v>163</v>
      </c>
      <c r="E144" s="6" t="s">
        <v>7</v>
      </c>
      <c r="F144" s="7">
        <v>13820</v>
      </c>
      <c r="G144" s="3">
        <v>6000</v>
      </c>
      <c r="H144" s="7">
        <v>14270</v>
      </c>
      <c r="I144" s="3">
        <v>14270</v>
      </c>
      <c r="J144" s="8">
        <v>0</v>
      </c>
      <c r="K144" s="9">
        <v>0</v>
      </c>
      <c r="L144" s="8">
        <v>0</v>
      </c>
      <c r="M144" s="9">
        <v>0</v>
      </c>
      <c r="N144" s="8">
        <v>0</v>
      </c>
      <c r="O144" s="9">
        <v>0</v>
      </c>
      <c r="P144" s="4">
        <f t="shared" si="2"/>
        <v>28090</v>
      </c>
      <c r="Q144" s="4">
        <f t="shared" si="2"/>
        <v>20270</v>
      </c>
    </row>
    <row r="145" spans="1:17" s="10" customFormat="1" ht="33.75" hidden="1" x14ac:dyDescent="0.25">
      <c r="A145" s="6" t="s">
        <v>208</v>
      </c>
      <c r="B145" s="6" t="s">
        <v>193</v>
      </c>
      <c r="C145" s="6" t="s">
        <v>209</v>
      </c>
      <c r="D145" s="6" t="s">
        <v>210</v>
      </c>
      <c r="E145" s="6" t="s">
        <v>5</v>
      </c>
      <c r="F145" s="8">
        <v>0</v>
      </c>
      <c r="G145" s="9">
        <v>0</v>
      </c>
      <c r="H145" s="8">
        <v>0</v>
      </c>
      <c r="I145" s="9">
        <v>0</v>
      </c>
      <c r="J145" s="8">
        <v>0</v>
      </c>
      <c r="K145" s="9">
        <v>0</v>
      </c>
      <c r="L145" s="8">
        <v>0</v>
      </c>
      <c r="M145" s="9">
        <v>0</v>
      </c>
      <c r="N145" s="7">
        <v>49040</v>
      </c>
      <c r="O145" s="3">
        <v>20440</v>
      </c>
      <c r="P145" s="4">
        <f t="shared" si="2"/>
        <v>49040</v>
      </c>
      <c r="Q145" s="4">
        <f t="shared" si="2"/>
        <v>20440</v>
      </c>
    </row>
    <row r="146" spans="1:17" s="10" customFormat="1" ht="33.75" hidden="1" x14ac:dyDescent="0.25">
      <c r="A146" s="6" t="s">
        <v>169</v>
      </c>
      <c r="B146" s="6" t="s">
        <v>170</v>
      </c>
      <c r="C146" s="6" t="s">
        <v>171</v>
      </c>
      <c r="D146" s="6" t="s">
        <v>172</v>
      </c>
      <c r="E146" s="6" t="s">
        <v>7</v>
      </c>
      <c r="F146" s="7">
        <v>59330</v>
      </c>
      <c r="G146" s="3">
        <v>20800</v>
      </c>
      <c r="H146" s="8">
        <v>0</v>
      </c>
      <c r="I146" s="9">
        <v>0</v>
      </c>
      <c r="J146" s="8">
        <v>0</v>
      </c>
      <c r="K146" s="9">
        <v>0</v>
      </c>
      <c r="L146" s="8">
        <v>0</v>
      </c>
      <c r="M146" s="9">
        <v>0</v>
      </c>
      <c r="N146" s="8">
        <v>0</v>
      </c>
      <c r="O146" s="9">
        <v>0</v>
      </c>
      <c r="P146" s="4">
        <f t="shared" si="2"/>
        <v>59330</v>
      </c>
      <c r="Q146" s="4">
        <f t="shared" si="2"/>
        <v>20800</v>
      </c>
    </row>
    <row r="147" spans="1:17" s="10" customFormat="1" ht="45" hidden="1" x14ac:dyDescent="0.25">
      <c r="A147" s="6" t="s">
        <v>318</v>
      </c>
      <c r="B147" s="6" t="s">
        <v>319</v>
      </c>
      <c r="C147" s="6" t="s">
        <v>320</v>
      </c>
      <c r="D147" s="6" t="s">
        <v>4</v>
      </c>
      <c r="E147" s="6" t="s">
        <v>6</v>
      </c>
      <c r="F147" s="7">
        <v>69925</v>
      </c>
      <c r="G147" s="3">
        <v>20800</v>
      </c>
      <c r="H147" s="7">
        <v>57000</v>
      </c>
      <c r="I147" s="3">
        <v>0</v>
      </c>
      <c r="J147" s="8">
        <v>0</v>
      </c>
      <c r="K147" s="9">
        <v>0</v>
      </c>
      <c r="L147" s="8">
        <v>0</v>
      </c>
      <c r="M147" s="9">
        <v>0</v>
      </c>
      <c r="N147" s="7">
        <v>9510</v>
      </c>
      <c r="O147" s="3">
        <v>0</v>
      </c>
      <c r="P147" s="4">
        <f t="shared" si="2"/>
        <v>136435</v>
      </c>
      <c r="Q147" s="4">
        <f t="shared" si="2"/>
        <v>20800</v>
      </c>
    </row>
    <row r="148" spans="1:17" s="10" customFormat="1" ht="33.75" hidden="1" x14ac:dyDescent="0.25">
      <c r="A148" s="6" t="s">
        <v>678</v>
      </c>
      <c r="B148" s="6" t="s">
        <v>679</v>
      </c>
      <c r="C148" s="6" t="s">
        <v>680</v>
      </c>
      <c r="D148" s="6" t="s">
        <v>681</v>
      </c>
      <c r="E148" s="6" t="s">
        <v>16</v>
      </c>
      <c r="F148" s="7">
        <v>48445</v>
      </c>
      <c r="G148" s="3">
        <v>22100</v>
      </c>
      <c r="H148" s="8">
        <v>0</v>
      </c>
      <c r="I148" s="9">
        <v>0</v>
      </c>
      <c r="J148" s="8">
        <v>0</v>
      </c>
      <c r="K148" s="9">
        <v>0</v>
      </c>
      <c r="L148" s="8">
        <v>0</v>
      </c>
      <c r="M148" s="9">
        <v>0</v>
      </c>
      <c r="N148" s="8">
        <v>0</v>
      </c>
      <c r="O148" s="9">
        <v>0</v>
      </c>
      <c r="P148" s="4">
        <f t="shared" si="2"/>
        <v>48445</v>
      </c>
      <c r="Q148" s="4">
        <f t="shared" si="2"/>
        <v>22100</v>
      </c>
    </row>
    <row r="149" spans="1:17" s="10" customFormat="1" ht="90" hidden="1" x14ac:dyDescent="0.25">
      <c r="A149" s="6" t="s">
        <v>360</v>
      </c>
      <c r="B149" s="6" t="s">
        <v>361</v>
      </c>
      <c r="C149" s="6" t="s">
        <v>362</v>
      </c>
      <c r="D149" s="6" t="s">
        <v>299</v>
      </c>
      <c r="E149" s="6" t="s">
        <v>5</v>
      </c>
      <c r="F149" s="8">
        <v>0</v>
      </c>
      <c r="G149" s="9">
        <v>0</v>
      </c>
      <c r="H149" s="8">
        <v>0</v>
      </c>
      <c r="I149" s="9">
        <v>0</v>
      </c>
      <c r="J149" s="8">
        <v>0</v>
      </c>
      <c r="K149" s="9">
        <v>0</v>
      </c>
      <c r="L149" s="7">
        <v>22829</v>
      </c>
      <c r="M149" s="3">
        <v>22829</v>
      </c>
      <c r="N149" s="8">
        <v>0</v>
      </c>
      <c r="O149" s="9">
        <v>0</v>
      </c>
      <c r="P149" s="4">
        <f t="shared" si="2"/>
        <v>22829</v>
      </c>
      <c r="Q149" s="4">
        <f t="shared" si="2"/>
        <v>22829</v>
      </c>
    </row>
    <row r="150" spans="1:17" s="11" customFormat="1" ht="22.5" hidden="1" x14ac:dyDescent="0.25">
      <c r="A150" s="6" t="s">
        <v>510</v>
      </c>
      <c r="B150" s="6" t="s">
        <v>511</v>
      </c>
      <c r="C150" s="6" t="s">
        <v>511</v>
      </c>
      <c r="D150" s="6" t="s">
        <v>512</v>
      </c>
      <c r="E150" s="6" t="s">
        <v>7</v>
      </c>
      <c r="F150" s="7">
        <v>53000</v>
      </c>
      <c r="G150" s="3">
        <v>10200</v>
      </c>
      <c r="H150" s="8">
        <v>0</v>
      </c>
      <c r="I150" s="9">
        <v>0</v>
      </c>
      <c r="J150" s="8">
        <v>0</v>
      </c>
      <c r="K150" s="9">
        <v>0</v>
      </c>
      <c r="L150" s="7">
        <v>21200</v>
      </c>
      <c r="M150" s="3">
        <v>12800</v>
      </c>
      <c r="N150" s="7">
        <v>11310</v>
      </c>
      <c r="O150" s="3">
        <v>0</v>
      </c>
      <c r="P150" s="4">
        <f t="shared" si="2"/>
        <v>85510</v>
      </c>
      <c r="Q150" s="4">
        <f t="shared" si="2"/>
        <v>23000</v>
      </c>
    </row>
    <row r="151" spans="1:17" s="10" customFormat="1" ht="45" hidden="1" x14ac:dyDescent="0.25">
      <c r="A151" s="6" t="s">
        <v>635</v>
      </c>
      <c r="B151" s="6" t="s">
        <v>636</v>
      </c>
      <c r="C151" s="6" t="s">
        <v>637</v>
      </c>
      <c r="D151" s="6" t="s">
        <v>561</v>
      </c>
      <c r="E151" s="6" t="s">
        <v>6</v>
      </c>
      <c r="F151" s="8">
        <v>0</v>
      </c>
      <c r="G151" s="9">
        <v>0</v>
      </c>
      <c r="H151" s="7">
        <v>23282</v>
      </c>
      <c r="I151" s="3">
        <v>23282</v>
      </c>
      <c r="J151" s="8">
        <v>0</v>
      </c>
      <c r="K151" s="9">
        <v>0</v>
      </c>
      <c r="L151" s="8">
        <v>0</v>
      </c>
      <c r="M151" s="9">
        <v>0</v>
      </c>
      <c r="N151" s="8">
        <v>0</v>
      </c>
      <c r="O151" s="9">
        <v>0</v>
      </c>
      <c r="P151" s="4">
        <f t="shared" si="2"/>
        <v>23282</v>
      </c>
      <c r="Q151" s="4">
        <f t="shared" si="2"/>
        <v>23282</v>
      </c>
    </row>
    <row r="152" spans="1:17" s="10" customFormat="1" ht="33.75" hidden="1" x14ac:dyDescent="0.25">
      <c r="A152" s="6" t="s">
        <v>197</v>
      </c>
      <c r="B152" s="6" t="s">
        <v>198</v>
      </c>
      <c r="C152" s="6" t="s">
        <v>199</v>
      </c>
      <c r="D152" s="6" t="s">
        <v>163</v>
      </c>
      <c r="E152" s="6" t="s">
        <v>7</v>
      </c>
      <c r="F152" s="7">
        <v>36240</v>
      </c>
      <c r="G152" s="3">
        <v>7000</v>
      </c>
      <c r="H152" s="7">
        <v>16950</v>
      </c>
      <c r="I152" s="3">
        <v>16950</v>
      </c>
      <c r="J152" s="8">
        <v>0</v>
      </c>
      <c r="K152" s="9">
        <v>0</v>
      </c>
      <c r="L152" s="8">
        <v>0</v>
      </c>
      <c r="M152" s="9">
        <v>0</v>
      </c>
      <c r="N152" s="8">
        <v>0</v>
      </c>
      <c r="O152" s="9">
        <v>0</v>
      </c>
      <c r="P152" s="4">
        <f t="shared" si="2"/>
        <v>53190</v>
      </c>
      <c r="Q152" s="4">
        <f t="shared" si="2"/>
        <v>23950</v>
      </c>
    </row>
    <row r="153" spans="1:17" s="10" customFormat="1" ht="33.75" hidden="1" x14ac:dyDescent="0.25">
      <c r="A153" s="6" t="s">
        <v>344</v>
      </c>
      <c r="B153" s="6" t="s">
        <v>345</v>
      </c>
      <c r="C153" s="6" t="s">
        <v>346</v>
      </c>
      <c r="D153" s="6" t="s">
        <v>41</v>
      </c>
      <c r="E153" s="6" t="s">
        <v>6</v>
      </c>
      <c r="F153" s="7">
        <v>137520</v>
      </c>
      <c r="G153" s="3">
        <v>24000</v>
      </c>
      <c r="H153" s="8">
        <v>0</v>
      </c>
      <c r="I153" s="9">
        <v>0</v>
      </c>
      <c r="J153" s="8">
        <v>0</v>
      </c>
      <c r="K153" s="9">
        <v>0</v>
      </c>
      <c r="L153" s="8">
        <v>0</v>
      </c>
      <c r="M153" s="9">
        <v>0</v>
      </c>
      <c r="N153" s="8">
        <v>0</v>
      </c>
      <c r="O153" s="9">
        <v>0</v>
      </c>
      <c r="P153" s="4">
        <f t="shared" si="2"/>
        <v>137520</v>
      </c>
      <c r="Q153" s="4">
        <f t="shared" si="2"/>
        <v>24000</v>
      </c>
    </row>
    <row r="154" spans="1:17" s="10" customFormat="1" ht="45" hidden="1" x14ac:dyDescent="0.25">
      <c r="A154" s="6" t="s">
        <v>426</v>
      </c>
      <c r="B154" s="6" t="s">
        <v>427</v>
      </c>
      <c r="C154" s="6" t="s">
        <v>428</v>
      </c>
      <c r="D154" s="6" t="s">
        <v>41</v>
      </c>
      <c r="E154" s="6" t="s">
        <v>6</v>
      </c>
      <c r="F154" s="7">
        <v>87260</v>
      </c>
      <c r="G154" s="3">
        <v>24000</v>
      </c>
      <c r="H154" s="8">
        <v>0</v>
      </c>
      <c r="I154" s="9">
        <v>0</v>
      </c>
      <c r="J154" s="8">
        <v>0</v>
      </c>
      <c r="K154" s="9">
        <v>0</v>
      </c>
      <c r="L154" s="8">
        <v>0</v>
      </c>
      <c r="M154" s="9">
        <v>0</v>
      </c>
      <c r="N154" s="8">
        <v>0</v>
      </c>
      <c r="O154" s="9">
        <v>0</v>
      </c>
      <c r="P154" s="4">
        <f t="shared" si="2"/>
        <v>87260</v>
      </c>
      <c r="Q154" s="4">
        <f t="shared" si="2"/>
        <v>24000</v>
      </c>
    </row>
    <row r="155" spans="1:17" s="10" customFormat="1" ht="33.75" hidden="1" x14ac:dyDescent="0.25">
      <c r="A155" s="6" t="s">
        <v>627</v>
      </c>
      <c r="B155" s="6" t="s">
        <v>628</v>
      </c>
      <c r="C155" s="6" t="s">
        <v>629</v>
      </c>
      <c r="D155" s="6" t="s">
        <v>133</v>
      </c>
      <c r="E155" s="6" t="s">
        <v>6</v>
      </c>
      <c r="F155" s="7">
        <v>201985</v>
      </c>
      <c r="G155" s="3">
        <v>24000</v>
      </c>
      <c r="H155" s="8">
        <v>0</v>
      </c>
      <c r="I155" s="9">
        <v>0</v>
      </c>
      <c r="J155" s="8">
        <v>0</v>
      </c>
      <c r="K155" s="9">
        <v>0</v>
      </c>
      <c r="L155" s="8">
        <v>0</v>
      </c>
      <c r="M155" s="9">
        <v>0</v>
      </c>
      <c r="N155" s="8">
        <v>0</v>
      </c>
      <c r="O155" s="9">
        <v>0</v>
      </c>
      <c r="P155" s="4">
        <f t="shared" si="2"/>
        <v>201985</v>
      </c>
      <c r="Q155" s="4">
        <f t="shared" si="2"/>
        <v>24000</v>
      </c>
    </row>
    <row r="156" spans="1:17" s="11" customFormat="1" ht="22.5" hidden="1" x14ac:dyDescent="0.25">
      <c r="A156" s="6" t="s">
        <v>384</v>
      </c>
      <c r="B156" s="6" t="s">
        <v>385</v>
      </c>
      <c r="C156" s="6" t="s">
        <v>386</v>
      </c>
      <c r="D156" s="6" t="s">
        <v>387</v>
      </c>
      <c r="E156" s="6" t="s">
        <v>5</v>
      </c>
      <c r="F156" s="8">
        <v>0</v>
      </c>
      <c r="G156" s="9">
        <v>0</v>
      </c>
      <c r="H156" s="7">
        <v>26960</v>
      </c>
      <c r="I156" s="3">
        <v>0</v>
      </c>
      <c r="J156" s="7">
        <v>36090</v>
      </c>
      <c r="K156" s="4">
        <v>0</v>
      </c>
      <c r="L156" s="8">
        <v>0</v>
      </c>
      <c r="M156" s="4">
        <v>25000</v>
      </c>
      <c r="N156" s="7">
        <v>175290</v>
      </c>
      <c r="O156" s="3">
        <v>0</v>
      </c>
      <c r="P156" s="4">
        <f t="shared" si="2"/>
        <v>238340</v>
      </c>
      <c r="Q156" s="4">
        <f t="shared" si="2"/>
        <v>25000</v>
      </c>
    </row>
    <row r="157" spans="1:17" s="10" customFormat="1" ht="78.75" hidden="1" x14ac:dyDescent="0.25">
      <c r="A157" s="6" t="s">
        <v>526</v>
      </c>
      <c r="B157" s="6" t="s">
        <v>527</v>
      </c>
      <c r="C157" s="6" t="s">
        <v>528</v>
      </c>
      <c r="D157" s="6" t="s">
        <v>529</v>
      </c>
      <c r="E157" s="6" t="s">
        <v>12</v>
      </c>
      <c r="F157" s="7">
        <v>1370</v>
      </c>
      <c r="G157" s="3">
        <v>1370</v>
      </c>
      <c r="H157" s="12">
        <v>19440</v>
      </c>
      <c r="I157" s="4">
        <v>19440</v>
      </c>
      <c r="J157" s="8">
        <v>0</v>
      </c>
      <c r="K157" s="9">
        <v>0</v>
      </c>
      <c r="L157" s="7">
        <v>4260</v>
      </c>
      <c r="M157" s="3">
        <v>4260</v>
      </c>
      <c r="N157" s="8">
        <v>0</v>
      </c>
      <c r="O157" s="9">
        <v>0</v>
      </c>
      <c r="P157" s="4">
        <f t="shared" si="2"/>
        <v>25070</v>
      </c>
      <c r="Q157" s="4">
        <f t="shared" si="2"/>
        <v>25070</v>
      </c>
    </row>
    <row r="158" spans="1:17" s="10" customFormat="1" ht="67.5" hidden="1" x14ac:dyDescent="0.25">
      <c r="A158" s="6" t="s">
        <v>482</v>
      </c>
      <c r="B158" s="6" t="s">
        <v>483</v>
      </c>
      <c r="C158" s="6" t="s">
        <v>484</v>
      </c>
      <c r="D158" s="6" t="s">
        <v>196</v>
      </c>
      <c r="E158" s="6" t="s">
        <v>12</v>
      </c>
      <c r="F158" s="8">
        <v>0</v>
      </c>
      <c r="G158" s="9">
        <v>0</v>
      </c>
      <c r="H158" s="7">
        <v>51120</v>
      </c>
      <c r="I158" s="3">
        <v>25170</v>
      </c>
      <c r="J158" s="8">
        <v>0</v>
      </c>
      <c r="K158" s="9">
        <v>0</v>
      </c>
      <c r="L158" s="8">
        <v>0</v>
      </c>
      <c r="M158" s="9">
        <v>0</v>
      </c>
      <c r="N158" s="8">
        <v>0</v>
      </c>
      <c r="O158" s="9">
        <v>0</v>
      </c>
      <c r="P158" s="4">
        <f t="shared" si="2"/>
        <v>51120</v>
      </c>
      <c r="Q158" s="4">
        <f t="shared" si="2"/>
        <v>25170</v>
      </c>
    </row>
    <row r="159" spans="1:17" s="10" customFormat="1" ht="33.75" hidden="1" x14ac:dyDescent="0.25">
      <c r="A159" s="6" t="s">
        <v>30</v>
      </c>
      <c r="B159" s="6" t="s">
        <v>31</v>
      </c>
      <c r="C159" s="6" t="s">
        <v>32</v>
      </c>
      <c r="D159" s="6" t="s">
        <v>33</v>
      </c>
      <c r="E159" s="6" t="s">
        <v>5</v>
      </c>
      <c r="F159" s="7">
        <v>73515</v>
      </c>
      <c r="G159" s="3">
        <v>26400</v>
      </c>
      <c r="H159" s="7">
        <v>63700</v>
      </c>
      <c r="I159" s="3">
        <v>0</v>
      </c>
      <c r="J159" s="8">
        <v>0</v>
      </c>
      <c r="K159" s="9">
        <v>0</v>
      </c>
      <c r="L159" s="8">
        <v>0</v>
      </c>
      <c r="M159" s="9">
        <v>0</v>
      </c>
      <c r="N159" s="8">
        <v>0</v>
      </c>
      <c r="O159" s="9">
        <v>0</v>
      </c>
      <c r="P159" s="4">
        <f t="shared" si="2"/>
        <v>137215</v>
      </c>
      <c r="Q159" s="4">
        <f t="shared" si="2"/>
        <v>26400</v>
      </c>
    </row>
    <row r="160" spans="1:17" s="10" customFormat="1" ht="22.5" x14ac:dyDescent="0.25">
      <c r="A160" s="6" t="s">
        <v>78</v>
      </c>
      <c r="B160" s="6" t="s">
        <v>79</v>
      </c>
      <c r="C160" s="6" t="s">
        <v>80</v>
      </c>
      <c r="D160" s="6" t="s">
        <v>81</v>
      </c>
      <c r="E160" s="6" t="s">
        <v>14</v>
      </c>
      <c r="F160" s="8">
        <v>0</v>
      </c>
      <c r="G160" s="9">
        <v>0</v>
      </c>
      <c r="H160" s="7">
        <v>26526</v>
      </c>
      <c r="I160" s="3">
        <v>26526</v>
      </c>
      <c r="J160" s="8">
        <v>0</v>
      </c>
      <c r="K160" s="9">
        <v>0</v>
      </c>
      <c r="L160" s="8">
        <v>0</v>
      </c>
      <c r="M160" s="9">
        <v>0</v>
      </c>
      <c r="N160" s="8">
        <v>0</v>
      </c>
      <c r="O160" s="9">
        <v>0</v>
      </c>
      <c r="P160" s="4">
        <f t="shared" si="2"/>
        <v>26526</v>
      </c>
      <c r="Q160" s="4">
        <f t="shared" si="2"/>
        <v>26526</v>
      </c>
    </row>
    <row r="161" spans="1:17" s="10" customFormat="1" ht="45" x14ac:dyDescent="0.25">
      <c r="A161" s="6" t="s">
        <v>408</v>
      </c>
      <c r="B161" s="6" t="s">
        <v>409</v>
      </c>
      <c r="C161" s="6" t="s">
        <v>410</v>
      </c>
      <c r="D161" s="6" t="s">
        <v>411</v>
      </c>
      <c r="E161" s="6" t="s">
        <v>14</v>
      </c>
      <c r="F161" s="7">
        <v>14890</v>
      </c>
      <c r="G161" s="3">
        <v>7000</v>
      </c>
      <c r="H161" s="7">
        <v>21950</v>
      </c>
      <c r="I161" s="3">
        <v>19850</v>
      </c>
      <c r="J161" s="8">
        <v>0</v>
      </c>
      <c r="K161" s="9">
        <v>0</v>
      </c>
      <c r="L161" s="8">
        <v>0</v>
      </c>
      <c r="M161" s="9">
        <v>0</v>
      </c>
      <c r="N161" s="8">
        <v>0</v>
      </c>
      <c r="O161" s="9">
        <v>0</v>
      </c>
      <c r="P161" s="4">
        <f t="shared" si="2"/>
        <v>36840</v>
      </c>
      <c r="Q161" s="4">
        <f t="shared" si="2"/>
        <v>26850</v>
      </c>
    </row>
    <row r="162" spans="1:17" s="10" customFormat="1" ht="67.5" hidden="1" x14ac:dyDescent="0.25">
      <c r="A162" s="6" t="s">
        <v>332</v>
      </c>
      <c r="B162" s="6" t="s">
        <v>333</v>
      </c>
      <c r="C162" s="6" t="s">
        <v>334</v>
      </c>
      <c r="D162" s="6" t="s">
        <v>148</v>
      </c>
      <c r="E162" s="6" t="s">
        <v>7</v>
      </c>
      <c r="F162" s="8">
        <v>0</v>
      </c>
      <c r="G162" s="9">
        <v>0</v>
      </c>
      <c r="H162" s="7">
        <v>27190</v>
      </c>
      <c r="I162" s="3">
        <v>27190</v>
      </c>
      <c r="J162" s="8">
        <v>0</v>
      </c>
      <c r="K162" s="9">
        <v>0</v>
      </c>
      <c r="L162" s="8">
        <v>0</v>
      </c>
      <c r="M162" s="9">
        <v>0</v>
      </c>
      <c r="N162" s="7">
        <v>2570</v>
      </c>
      <c r="O162" s="3">
        <v>0</v>
      </c>
      <c r="P162" s="4">
        <f t="shared" si="2"/>
        <v>29760</v>
      </c>
      <c r="Q162" s="4">
        <f t="shared" si="2"/>
        <v>27190</v>
      </c>
    </row>
    <row r="163" spans="1:17" s="10" customFormat="1" ht="11.25" hidden="1" x14ac:dyDescent="0.25">
      <c r="A163" s="6" t="s">
        <v>675</v>
      </c>
      <c r="B163" s="6" t="s">
        <v>676</v>
      </c>
      <c r="C163" s="6" t="s">
        <v>677</v>
      </c>
      <c r="D163" s="6" t="s">
        <v>222</v>
      </c>
      <c r="E163" s="6" t="s">
        <v>12</v>
      </c>
      <c r="F163" s="8">
        <v>0</v>
      </c>
      <c r="G163" s="9">
        <v>0</v>
      </c>
      <c r="H163" s="7">
        <v>27240</v>
      </c>
      <c r="I163" s="3">
        <v>27240</v>
      </c>
      <c r="J163" s="8">
        <v>0</v>
      </c>
      <c r="K163" s="9">
        <v>0</v>
      </c>
      <c r="L163" s="8">
        <v>0</v>
      </c>
      <c r="M163" s="9">
        <v>0</v>
      </c>
      <c r="N163" s="8">
        <v>0</v>
      </c>
      <c r="O163" s="9">
        <v>0</v>
      </c>
      <c r="P163" s="4">
        <f t="shared" si="2"/>
        <v>27240</v>
      </c>
      <c r="Q163" s="4">
        <f t="shared" si="2"/>
        <v>27240</v>
      </c>
    </row>
    <row r="164" spans="1:17" s="10" customFormat="1" ht="33.75" hidden="1" x14ac:dyDescent="0.25">
      <c r="A164" s="6" t="s">
        <v>698</v>
      </c>
      <c r="B164" s="6" t="s">
        <v>699</v>
      </c>
      <c r="C164" s="6" t="s">
        <v>700</v>
      </c>
      <c r="D164" s="6" t="s">
        <v>176</v>
      </c>
      <c r="E164" s="6" t="s">
        <v>7</v>
      </c>
      <c r="F164" s="7">
        <v>12315</v>
      </c>
      <c r="G164" s="3">
        <v>6000</v>
      </c>
      <c r="H164" s="7">
        <v>21810</v>
      </c>
      <c r="I164" s="3">
        <v>21810</v>
      </c>
      <c r="J164" s="8">
        <v>0</v>
      </c>
      <c r="K164" s="9">
        <v>0</v>
      </c>
      <c r="L164" s="8">
        <v>0</v>
      </c>
      <c r="M164" s="9">
        <v>0</v>
      </c>
      <c r="N164" s="8">
        <v>0</v>
      </c>
      <c r="O164" s="9">
        <v>0</v>
      </c>
      <c r="P164" s="4">
        <f t="shared" si="2"/>
        <v>34125</v>
      </c>
      <c r="Q164" s="4">
        <f t="shared" si="2"/>
        <v>27810</v>
      </c>
    </row>
    <row r="165" spans="1:17" s="10" customFormat="1" ht="33.75" hidden="1" x14ac:dyDescent="0.25">
      <c r="A165" s="6" t="s">
        <v>562</v>
      </c>
      <c r="B165" s="6" t="s">
        <v>563</v>
      </c>
      <c r="C165" s="6" t="s">
        <v>564</v>
      </c>
      <c r="D165" s="6" t="s">
        <v>565</v>
      </c>
      <c r="E165" s="6" t="s">
        <v>13</v>
      </c>
      <c r="F165" s="7">
        <v>82815</v>
      </c>
      <c r="G165" s="3">
        <v>28000</v>
      </c>
      <c r="H165" s="8">
        <v>0</v>
      </c>
      <c r="I165" s="9">
        <v>0</v>
      </c>
      <c r="J165" s="8">
        <v>0</v>
      </c>
      <c r="K165" s="9">
        <v>0</v>
      </c>
      <c r="L165" s="8">
        <v>0</v>
      </c>
      <c r="M165" s="9">
        <v>0</v>
      </c>
      <c r="N165" s="7">
        <v>8740</v>
      </c>
      <c r="O165" s="3">
        <v>0</v>
      </c>
      <c r="P165" s="4">
        <f t="shared" si="2"/>
        <v>91555</v>
      </c>
      <c r="Q165" s="4">
        <f t="shared" si="2"/>
        <v>28000</v>
      </c>
    </row>
    <row r="166" spans="1:17" s="10" customFormat="1" ht="45" x14ac:dyDescent="0.25">
      <c r="A166" s="6" t="s">
        <v>139</v>
      </c>
      <c r="B166" s="6" t="s">
        <v>140</v>
      </c>
      <c r="C166" s="6" t="s">
        <v>141</v>
      </c>
      <c r="D166" s="6" t="s">
        <v>142</v>
      </c>
      <c r="E166" s="6" t="s">
        <v>14</v>
      </c>
      <c r="F166" s="8">
        <v>0</v>
      </c>
      <c r="G166" s="9">
        <v>0</v>
      </c>
      <c r="H166" s="7">
        <v>28470</v>
      </c>
      <c r="I166" s="3">
        <v>28470</v>
      </c>
      <c r="J166" s="8">
        <v>0</v>
      </c>
      <c r="K166" s="9">
        <v>0</v>
      </c>
      <c r="L166" s="8">
        <v>0</v>
      </c>
      <c r="M166" s="9">
        <v>0</v>
      </c>
      <c r="N166" s="8">
        <v>0</v>
      </c>
      <c r="O166" s="9">
        <v>0</v>
      </c>
      <c r="P166" s="4">
        <f t="shared" si="2"/>
        <v>28470</v>
      </c>
      <c r="Q166" s="4">
        <f t="shared" si="2"/>
        <v>28470</v>
      </c>
    </row>
    <row r="167" spans="1:17" s="10" customFormat="1" ht="22.5" hidden="1" x14ac:dyDescent="0.25">
      <c r="A167" s="6" t="s">
        <v>164</v>
      </c>
      <c r="B167" s="6" t="s">
        <v>165</v>
      </c>
      <c r="C167" s="6" t="s">
        <v>165</v>
      </c>
      <c r="D167" s="6" t="s">
        <v>163</v>
      </c>
      <c r="E167" s="6" t="s">
        <v>7</v>
      </c>
      <c r="F167" s="7">
        <v>35280</v>
      </c>
      <c r="G167" s="3">
        <v>3000</v>
      </c>
      <c r="H167" s="7">
        <v>26100</v>
      </c>
      <c r="I167" s="3">
        <v>26100</v>
      </c>
      <c r="J167" s="8">
        <v>0</v>
      </c>
      <c r="K167" s="9">
        <v>0</v>
      </c>
      <c r="L167" s="8">
        <v>0</v>
      </c>
      <c r="M167" s="9">
        <v>0</v>
      </c>
      <c r="N167" s="7">
        <v>2900</v>
      </c>
      <c r="O167" s="3">
        <v>0</v>
      </c>
      <c r="P167" s="4">
        <f t="shared" si="2"/>
        <v>64280</v>
      </c>
      <c r="Q167" s="4">
        <f t="shared" si="2"/>
        <v>29100</v>
      </c>
    </row>
    <row r="168" spans="1:17" s="10" customFormat="1" ht="56.25" hidden="1" x14ac:dyDescent="0.25">
      <c r="A168" s="6" t="s">
        <v>687</v>
      </c>
      <c r="B168" s="6" t="s">
        <v>688</v>
      </c>
      <c r="C168" s="6" t="s">
        <v>689</v>
      </c>
      <c r="D168" s="6" t="s">
        <v>690</v>
      </c>
      <c r="E168" s="6" t="s">
        <v>5</v>
      </c>
      <c r="F168" s="8">
        <v>0</v>
      </c>
      <c r="G168" s="9">
        <v>0</v>
      </c>
      <c r="H168" s="8">
        <v>0</v>
      </c>
      <c r="I168" s="9">
        <v>0</v>
      </c>
      <c r="J168" s="8">
        <v>0</v>
      </c>
      <c r="K168" s="9">
        <v>0</v>
      </c>
      <c r="L168" s="8">
        <v>0</v>
      </c>
      <c r="M168" s="9">
        <v>0</v>
      </c>
      <c r="N168" s="7">
        <v>48000</v>
      </c>
      <c r="O168" s="3">
        <v>30000</v>
      </c>
      <c r="P168" s="4">
        <f t="shared" si="2"/>
        <v>48000</v>
      </c>
      <c r="Q168" s="4">
        <f t="shared" si="2"/>
        <v>30000</v>
      </c>
    </row>
    <row r="169" spans="1:17" s="10" customFormat="1" ht="45" hidden="1" x14ac:dyDescent="0.25">
      <c r="A169" s="6" t="s">
        <v>521</v>
      </c>
      <c r="B169" s="6"/>
      <c r="C169" s="6" t="s">
        <v>522</v>
      </c>
      <c r="D169" s="6" t="s">
        <v>523</v>
      </c>
      <c r="E169" s="6" t="s">
        <v>16</v>
      </c>
      <c r="F169" s="7">
        <v>14160</v>
      </c>
      <c r="G169" s="3">
        <v>5700</v>
      </c>
      <c r="H169" s="8">
        <v>0</v>
      </c>
      <c r="I169" s="9">
        <v>0</v>
      </c>
      <c r="J169" s="8">
        <v>0</v>
      </c>
      <c r="K169" s="9">
        <v>0</v>
      </c>
      <c r="L169" s="8">
        <v>0</v>
      </c>
      <c r="M169" s="9">
        <v>0</v>
      </c>
      <c r="N169" s="7">
        <v>30860</v>
      </c>
      <c r="O169" s="3">
        <v>24700</v>
      </c>
      <c r="P169" s="4">
        <f t="shared" si="2"/>
        <v>45020</v>
      </c>
      <c r="Q169" s="4">
        <f t="shared" si="2"/>
        <v>30400</v>
      </c>
    </row>
    <row r="170" spans="1:17" s="10" customFormat="1" ht="56.25" hidden="1" x14ac:dyDescent="0.25">
      <c r="A170" s="6" t="s">
        <v>558</v>
      </c>
      <c r="B170" s="6" t="s">
        <v>559</v>
      </c>
      <c r="C170" s="6" t="s">
        <v>560</v>
      </c>
      <c r="D170" s="6" t="s">
        <v>561</v>
      </c>
      <c r="E170" s="6" t="s">
        <v>6</v>
      </c>
      <c r="F170" s="7">
        <v>171690</v>
      </c>
      <c r="G170" s="3">
        <v>30400</v>
      </c>
      <c r="H170" s="8">
        <v>0</v>
      </c>
      <c r="I170" s="9">
        <v>0</v>
      </c>
      <c r="J170" s="8">
        <v>0</v>
      </c>
      <c r="K170" s="9">
        <v>0</v>
      </c>
      <c r="L170" s="8">
        <v>0</v>
      </c>
      <c r="M170" s="9">
        <v>0</v>
      </c>
      <c r="N170" s="8">
        <v>0</v>
      </c>
      <c r="O170" s="9">
        <v>0</v>
      </c>
      <c r="P170" s="4">
        <f t="shared" si="2"/>
        <v>171690</v>
      </c>
      <c r="Q170" s="4">
        <f t="shared" si="2"/>
        <v>30400</v>
      </c>
    </row>
    <row r="171" spans="1:17" s="10" customFormat="1" ht="56.25" x14ac:dyDescent="0.25">
      <c r="A171" s="6" t="s">
        <v>234</v>
      </c>
      <c r="B171" s="6" t="s">
        <v>235</v>
      </c>
      <c r="C171" s="6" t="s">
        <v>236</v>
      </c>
      <c r="D171" s="6" t="s">
        <v>237</v>
      </c>
      <c r="E171" s="6" t="s">
        <v>14</v>
      </c>
      <c r="F171" s="8">
        <v>0</v>
      </c>
      <c r="G171" s="9">
        <v>0</v>
      </c>
      <c r="H171" s="7">
        <v>30402</v>
      </c>
      <c r="I171" s="3">
        <v>30402</v>
      </c>
      <c r="J171" s="8">
        <v>0</v>
      </c>
      <c r="K171" s="9">
        <v>0</v>
      </c>
      <c r="L171" s="8">
        <v>0</v>
      </c>
      <c r="M171" s="9">
        <v>0</v>
      </c>
      <c r="N171" s="8">
        <v>0</v>
      </c>
      <c r="O171" s="9">
        <v>0</v>
      </c>
      <c r="P171" s="4">
        <f t="shared" si="2"/>
        <v>30402</v>
      </c>
      <c r="Q171" s="4">
        <f t="shared" si="2"/>
        <v>30402</v>
      </c>
    </row>
    <row r="172" spans="1:17" s="10" customFormat="1" ht="101.25" hidden="1" x14ac:dyDescent="0.25">
      <c r="A172" s="6" t="s">
        <v>249</v>
      </c>
      <c r="B172" s="6"/>
      <c r="C172" s="6" t="s">
        <v>250</v>
      </c>
      <c r="D172" s="6" t="s">
        <v>41</v>
      </c>
      <c r="E172" s="6" t="s">
        <v>6</v>
      </c>
      <c r="F172" s="8">
        <v>0</v>
      </c>
      <c r="G172" s="9">
        <v>0</v>
      </c>
      <c r="H172" s="8">
        <v>0</v>
      </c>
      <c r="I172" s="9">
        <v>0</v>
      </c>
      <c r="J172" s="8">
        <v>0</v>
      </c>
      <c r="K172" s="9">
        <v>0</v>
      </c>
      <c r="L172" s="7">
        <v>50481</v>
      </c>
      <c r="M172" s="3">
        <v>32000</v>
      </c>
      <c r="N172" s="8">
        <v>0</v>
      </c>
      <c r="O172" s="9">
        <v>0</v>
      </c>
      <c r="P172" s="4">
        <f t="shared" si="2"/>
        <v>50481</v>
      </c>
      <c r="Q172" s="4">
        <f t="shared" si="2"/>
        <v>32000</v>
      </c>
    </row>
    <row r="173" spans="1:17" s="10" customFormat="1" ht="67.5" hidden="1" x14ac:dyDescent="0.25">
      <c r="A173" s="6" t="s">
        <v>485</v>
      </c>
      <c r="B173" s="6" t="s">
        <v>486</v>
      </c>
      <c r="C173" s="6" t="s">
        <v>487</v>
      </c>
      <c r="D173" s="6" t="s">
        <v>488</v>
      </c>
      <c r="E173" s="6" t="s">
        <v>5</v>
      </c>
      <c r="F173" s="8">
        <v>0</v>
      </c>
      <c r="G173" s="9">
        <v>0</v>
      </c>
      <c r="H173" s="8">
        <v>0</v>
      </c>
      <c r="I173" s="9">
        <v>0</v>
      </c>
      <c r="J173" s="8">
        <v>0</v>
      </c>
      <c r="K173" s="9">
        <v>0</v>
      </c>
      <c r="L173" s="7">
        <v>62811</v>
      </c>
      <c r="M173" s="3">
        <v>32000</v>
      </c>
      <c r="N173" s="8">
        <v>0</v>
      </c>
      <c r="O173" s="9">
        <v>0</v>
      </c>
      <c r="P173" s="4">
        <f t="shared" si="2"/>
        <v>62811</v>
      </c>
      <c r="Q173" s="4">
        <f t="shared" si="2"/>
        <v>32000</v>
      </c>
    </row>
    <row r="174" spans="1:17" s="10" customFormat="1" ht="45" hidden="1" x14ac:dyDescent="0.25">
      <c r="A174" s="6" t="s">
        <v>286</v>
      </c>
      <c r="B174" s="6" t="s">
        <v>287</v>
      </c>
      <c r="C174" s="6" t="s">
        <v>288</v>
      </c>
      <c r="D174" s="6" t="s">
        <v>172</v>
      </c>
      <c r="E174" s="6" t="s">
        <v>7</v>
      </c>
      <c r="F174" s="7">
        <v>12210</v>
      </c>
      <c r="G174" s="3">
        <v>3000</v>
      </c>
      <c r="H174" s="7">
        <v>49730</v>
      </c>
      <c r="I174" s="3">
        <v>30000</v>
      </c>
      <c r="J174" s="8">
        <v>0</v>
      </c>
      <c r="K174" s="9">
        <v>0</v>
      </c>
      <c r="L174" s="8">
        <v>0</v>
      </c>
      <c r="M174" s="9">
        <v>0</v>
      </c>
      <c r="N174" s="8">
        <v>0</v>
      </c>
      <c r="O174" s="9">
        <v>0</v>
      </c>
      <c r="P174" s="4">
        <f t="shared" si="2"/>
        <v>61940</v>
      </c>
      <c r="Q174" s="4">
        <f t="shared" si="2"/>
        <v>33000</v>
      </c>
    </row>
    <row r="175" spans="1:17" s="10" customFormat="1" ht="11.25" hidden="1" x14ac:dyDescent="0.25">
      <c r="A175" s="6" t="s">
        <v>119</v>
      </c>
      <c r="B175" s="6" t="s">
        <v>120</v>
      </c>
      <c r="C175" s="6" t="s">
        <v>121</v>
      </c>
      <c r="D175" s="6" t="s">
        <v>122</v>
      </c>
      <c r="E175" s="6" t="s">
        <v>16</v>
      </c>
      <c r="F175" s="7">
        <v>38150</v>
      </c>
      <c r="G175" s="3">
        <v>8000</v>
      </c>
      <c r="H175" s="7">
        <v>25260</v>
      </c>
      <c r="I175" s="3">
        <v>25260</v>
      </c>
      <c r="J175" s="8">
        <v>0</v>
      </c>
      <c r="K175" s="9">
        <v>0</v>
      </c>
      <c r="L175" s="8">
        <v>0</v>
      </c>
      <c r="M175" s="9">
        <v>0</v>
      </c>
      <c r="N175" s="8">
        <v>0</v>
      </c>
      <c r="O175" s="9">
        <v>0</v>
      </c>
      <c r="P175" s="4">
        <f t="shared" si="2"/>
        <v>63410</v>
      </c>
      <c r="Q175" s="4">
        <f t="shared" si="2"/>
        <v>33260</v>
      </c>
    </row>
    <row r="176" spans="1:17" s="10" customFormat="1" ht="22.5" hidden="1" x14ac:dyDescent="0.25">
      <c r="A176" s="6" t="s">
        <v>399</v>
      </c>
      <c r="B176" s="6"/>
      <c r="C176" s="6" t="s">
        <v>400</v>
      </c>
      <c r="D176" s="6" t="s">
        <v>163</v>
      </c>
      <c r="E176" s="6" t="s">
        <v>7</v>
      </c>
      <c r="F176" s="7">
        <v>30595</v>
      </c>
      <c r="G176" s="3">
        <v>7000</v>
      </c>
      <c r="H176" s="7">
        <v>28000</v>
      </c>
      <c r="I176" s="3">
        <v>28000</v>
      </c>
      <c r="J176" s="8">
        <v>0</v>
      </c>
      <c r="K176" s="9">
        <v>0</v>
      </c>
      <c r="L176" s="8">
        <v>0</v>
      </c>
      <c r="M176" s="9">
        <v>0</v>
      </c>
      <c r="N176" s="8">
        <v>0</v>
      </c>
      <c r="O176" s="9">
        <v>0</v>
      </c>
      <c r="P176" s="4">
        <f t="shared" si="2"/>
        <v>58595</v>
      </c>
      <c r="Q176" s="4">
        <f t="shared" si="2"/>
        <v>35000</v>
      </c>
    </row>
    <row r="177" spans="1:17" s="10" customFormat="1" ht="22.5" hidden="1" x14ac:dyDescent="0.25">
      <c r="A177" s="6" t="s">
        <v>495</v>
      </c>
      <c r="B177" s="6" t="s">
        <v>496</v>
      </c>
      <c r="C177" s="6" t="s">
        <v>497</v>
      </c>
      <c r="D177" s="6" t="s">
        <v>481</v>
      </c>
      <c r="E177" s="6" t="s">
        <v>3</v>
      </c>
      <c r="F177" s="7">
        <v>94320</v>
      </c>
      <c r="G177" s="3">
        <v>27200</v>
      </c>
      <c r="H177" s="8">
        <v>0</v>
      </c>
      <c r="I177" s="9">
        <v>0</v>
      </c>
      <c r="J177" s="8">
        <v>0</v>
      </c>
      <c r="K177" s="9">
        <v>0</v>
      </c>
      <c r="L177" s="8">
        <v>0</v>
      </c>
      <c r="M177" s="9">
        <v>0</v>
      </c>
      <c r="N177" s="7">
        <v>11450</v>
      </c>
      <c r="O177" s="3">
        <v>8000</v>
      </c>
      <c r="P177" s="4">
        <f t="shared" si="2"/>
        <v>105770</v>
      </c>
      <c r="Q177" s="4">
        <f t="shared" si="2"/>
        <v>35200</v>
      </c>
    </row>
    <row r="178" spans="1:17" s="11" customFormat="1" ht="67.5" hidden="1" x14ac:dyDescent="0.25">
      <c r="A178" s="6" t="s">
        <v>468</v>
      </c>
      <c r="B178" s="6" t="s">
        <v>469</v>
      </c>
      <c r="C178" s="6" t="s">
        <v>470</v>
      </c>
      <c r="D178" s="6" t="s">
        <v>421</v>
      </c>
      <c r="E178" s="6" t="s">
        <v>8</v>
      </c>
      <c r="F178" s="8">
        <v>0</v>
      </c>
      <c r="G178" s="9">
        <v>0</v>
      </c>
      <c r="H178" s="7">
        <v>39000</v>
      </c>
      <c r="I178" s="3">
        <v>35500</v>
      </c>
      <c r="J178" s="8">
        <v>0</v>
      </c>
      <c r="K178" s="9">
        <v>0</v>
      </c>
      <c r="L178" s="8">
        <v>0</v>
      </c>
      <c r="M178" s="9">
        <v>0</v>
      </c>
      <c r="N178" s="7">
        <v>540</v>
      </c>
      <c r="O178" s="3">
        <v>0</v>
      </c>
      <c r="P178" s="4">
        <f t="shared" si="2"/>
        <v>39540</v>
      </c>
      <c r="Q178" s="4">
        <f t="shared" si="2"/>
        <v>35500</v>
      </c>
    </row>
    <row r="179" spans="1:17" s="10" customFormat="1" ht="22.5" hidden="1" x14ac:dyDescent="0.25">
      <c r="A179" s="6" t="s">
        <v>549</v>
      </c>
      <c r="B179" s="6" t="s">
        <v>550</v>
      </c>
      <c r="C179" s="6" t="s">
        <v>551</v>
      </c>
      <c r="D179" s="6" t="s">
        <v>53</v>
      </c>
      <c r="E179" s="6" t="s">
        <v>5</v>
      </c>
      <c r="F179" s="7">
        <v>61560</v>
      </c>
      <c r="G179" s="3">
        <v>36000</v>
      </c>
      <c r="H179" s="8">
        <v>0</v>
      </c>
      <c r="I179" s="9">
        <v>0</v>
      </c>
      <c r="J179" s="8">
        <v>0</v>
      </c>
      <c r="K179" s="9">
        <v>0</v>
      </c>
      <c r="L179" s="8">
        <v>0</v>
      </c>
      <c r="M179" s="9">
        <v>0</v>
      </c>
      <c r="N179" s="8">
        <v>0</v>
      </c>
      <c r="O179" s="9">
        <v>0</v>
      </c>
      <c r="P179" s="4">
        <f t="shared" si="2"/>
        <v>61560</v>
      </c>
      <c r="Q179" s="4">
        <f t="shared" si="2"/>
        <v>36000</v>
      </c>
    </row>
    <row r="180" spans="1:17" s="11" customFormat="1" ht="56.25" hidden="1" x14ac:dyDescent="0.25">
      <c r="A180" s="6" t="s">
        <v>552</v>
      </c>
      <c r="B180" s="1" t="s">
        <v>553</v>
      </c>
      <c r="C180" s="6" t="s">
        <v>554</v>
      </c>
      <c r="D180" s="6" t="s">
        <v>45</v>
      </c>
      <c r="E180" s="6" t="s">
        <v>7</v>
      </c>
      <c r="F180" s="7">
        <v>186140</v>
      </c>
      <c r="G180" s="3">
        <v>37600</v>
      </c>
      <c r="H180" s="7">
        <v>25980</v>
      </c>
      <c r="I180" s="3">
        <v>0</v>
      </c>
      <c r="J180" s="8">
        <v>0</v>
      </c>
      <c r="K180" s="9">
        <v>0</v>
      </c>
      <c r="L180" s="8">
        <v>0</v>
      </c>
      <c r="M180" s="9">
        <v>0</v>
      </c>
      <c r="N180" s="7">
        <v>8085</v>
      </c>
      <c r="O180" s="3">
        <v>0</v>
      </c>
      <c r="P180" s="4">
        <f t="shared" si="2"/>
        <v>220205</v>
      </c>
      <c r="Q180" s="4">
        <f t="shared" si="2"/>
        <v>37600</v>
      </c>
    </row>
    <row r="181" spans="1:17" s="11" customFormat="1" ht="56.25" hidden="1" x14ac:dyDescent="0.25">
      <c r="A181" s="6" t="s">
        <v>475</v>
      </c>
      <c r="B181" s="6" t="s">
        <v>476</v>
      </c>
      <c r="C181" s="6" t="s">
        <v>477</v>
      </c>
      <c r="D181" s="6" t="s">
        <v>310</v>
      </c>
      <c r="E181" s="6" t="s">
        <v>7</v>
      </c>
      <c r="F181" s="8">
        <v>0</v>
      </c>
      <c r="G181" s="9">
        <v>0</v>
      </c>
      <c r="H181" s="8">
        <v>0</v>
      </c>
      <c r="I181" s="9">
        <v>0</v>
      </c>
      <c r="J181" s="8">
        <v>0</v>
      </c>
      <c r="K181" s="9">
        <v>0</v>
      </c>
      <c r="L181" s="7">
        <v>47960</v>
      </c>
      <c r="M181" s="3">
        <v>38000</v>
      </c>
      <c r="N181" s="8">
        <v>0</v>
      </c>
      <c r="O181" s="9">
        <v>0</v>
      </c>
      <c r="P181" s="4">
        <f t="shared" si="2"/>
        <v>47960</v>
      </c>
      <c r="Q181" s="4">
        <f t="shared" si="2"/>
        <v>38000</v>
      </c>
    </row>
    <row r="182" spans="1:17" s="10" customFormat="1" ht="33.75" hidden="1" x14ac:dyDescent="0.25">
      <c r="A182" s="6" t="s">
        <v>324</v>
      </c>
      <c r="B182" s="6" t="s">
        <v>325</v>
      </c>
      <c r="C182" s="6" t="s">
        <v>326</v>
      </c>
      <c r="D182" s="6" t="s">
        <v>299</v>
      </c>
      <c r="E182" s="6" t="s">
        <v>5</v>
      </c>
      <c r="F182" s="7">
        <v>10460</v>
      </c>
      <c r="G182" s="3">
        <v>10460</v>
      </c>
      <c r="H182" s="7">
        <v>27650</v>
      </c>
      <c r="I182" s="3">
        <v>27650</v>
      </c>
      <c r="J182" s="8">
        <v>0</v>
      </c>
      <c r="K182" s="9">
        <v>0</v>
      </c>
      <c r="L182" s="8">
        <v>0</v>
      </c>
      <c r="M182" s="9">
        <v>0</v>
      </c>
      <c r="N182" s="8">
        <v>0</v>
      </c>
      <c r="O182" s="9">
        <v>0</v>
      </c>
      <c r="P182" s="4">
        <f t="shared" si="2"/>
        <v>38110</v>
      </c>
      <c r="Q182" s="4">
        <f t="shared" si="2"/>
        <v>38110</v>
      </c>
    </row>
    <row r="183" spans="1:17" s="10" customFormat="1" ht="33.75" hidden="1" x14ac:dyDescent="0.25">
      <c r="A183" s="6" t="s">
        <v>181</v>
      </c>
      <c r="B183" s="6" t="s">
        <v>182</v>
      </c>
      <c r="C183" s="6" t="s">
        <v>183</v>
      </c>
      <c r="D183" s="6" t="s">
        <v>66</v>
      </c>
      <c r="E183" s="6" t="s">
        <v>7</v>
      </c>
      <c r="F183" s="7">
        <v>102500</v>
      </c>
      <c r="G183" s="3">
        <v>38400</v>
      </c>
      <c r="H183" s="8">
        <v>0</v>
      </c>
      <c r="I183" s="9">
        <v>0</v>
      </c>
      <c r="J183" s="8">
        <v>0</v>
      </c>
      <c r="K183" s="9">
        <v>0</v>
      </c>
      <c r="L183" s="8">
        <v>0</v>
      </c>
      <c r="M183" s="9">
        <v>0</v>
      </c>
      <c r="N183" s="8">
        <v>0</v>
      </c>
      <c r="O183" s="9">
        <v>0</v>
      </c>
      <c r="P183" s="4">
        <f t="shared" si="2"/>
        <v>102500</v>
      </c>
      <c r="Q183" s="4">
        <f t="shared" si="2"/>
        <v>38400</v>
      </c>
    </row>
    <row r="184" spans="1:17" s="10" customFormat="1" ht="45" hidden="1" x14ac:dyDescent="0.25">
      <c r="A184" s="6" t="s">
        <v>695</v>
      </c>
      <c r="B184" s="6" t="s">
        <v>696</v>
      </c>
      <c r="C184" s="6" t="s">
        <v>697</v>
      </c>
      <c r="D184" s="6" t="s">
        <v>177</v>
      </c>
      <c r="E184" s="6" t="s">
        <v>3</v>
      </c>
      <c r="F184" s="7">
        <v>12820</v>
      </c>
      <c r="G184" s="3">
        <v>9000</v>
      </c>
      <c r="H184" s="7">
        <v>37040</v>
      </c>
      <c r="I184" s="3">
        <v>30000</v>
      </c>
      <c r="J184" s="8">
        <v>0</v>
      </c>
      <c r="K184" s="9">
        <v>0</v>
      </c>
      <c r="L184" s="8">
        <v>0</v>
      </c>
      <c r="M184" s="9">
        <v>0</v>
      </c>
      <c r="N184" s="7">
        <v>16900</v>
      </c>
      <c r="O184" s="3">
        <v>0</v>
      </c>
      <c r="P184" s="4">
        <f t="shared" si="2"/>
        <v>66760</v>
      </c>
      <c r="Q184" s="4">
        <f t="shared" si="2"/>
        <v>39000</v>
      </c>
    </row>
    <row r="185" spans="1:17" s="10" customFormat="1" ht="22.5" hidden="1" x14ac:dyDescent="0.25">
      <c r="A185" s="6" t="s">
        <v>515</v>
      </c>
      <c r="B185" s="6" t="s">
        <v>516</v>
      </c>
      <c r="C185" s="6" t="s">
        <v>517</v>
      </c>
      <c r="D185" s="6" t="s">
        <v>248</v>
      </c>
      <c r="E185" s="6" t="s">
        <v>7</v>
      </c>
      <c r="F185" s="7">
        <v>61570</v>
      </c>
      <c r="G185" s="3">
        <v>16000</v>
      </c>
      <c r="H185" s="7">
        <v>45630</v>
      </c>
      <c r="I185" s="3">
        <v>0</v>
      </c>
      <c r="J185" s="8">
        <v>0</v>
      </c>
      <c r="K185" s="9">
        <v>0</v>
      </c>
      <c r="L185" s="7">
        <v>23960</v>
      </c>
      <c r="M185" s="3">
        <v>23960</v>
      </c>
      <c r="N185" s="8">
        <v>0</v>
      </c>
      <c r="O185" s="9">
        <v>0</v>
      </c>
      <c r="P185" s="4">
        <f t="shared" si="2"/>
        <v>131160</v>
      </c>
      <c r="Q185" s="4">
        <f t="shared" si="2"/>
        <v>39960</v>
      </c>
    </row>
    <row r="186" spans="1:17" s="10" customFormat="1" ht="22.5" hidden="1" x14ac:dyDescent="0.25">
      <c r="A186" s="6" t="s">
        <v>153</v>
      </c>
      <c r="B186" s="6" t="s">
        <v>154</v>
      </c>
      <c r="C186" s="6" t="s">
        <v>155</v>
      </c>
      <c r="D186" s="6" t="s">
        <v>152</v>
      </c>
      <c r="E186" s="6" t="s">
        <v>7</v>
      </c>
      <c r="F186" s="7">
        <v>31140</v>
      </c>
      <c r="G186" s="3">
        <v>14500</v>
      </c>
      <c r="H186" s="7">
        <v>21660</v>
      </c>
      <c r="I186" s="3">
        <v>21660</v>
      </c>
      <c r="J186" s="8">
        <v>0</v>
      </c>
      <c r="K186" s="9">
        <v>0</v>
      </c>
      <c r="L186" s="7">
        <v>50543</v>
      </c>
      <c r="M186" s="3">
        <v>0</v>
      </c>
      <c r="N186" s="7">
        <v>5750</v>
      </c>
      <c r="O186" s="3">
        <v>5750</v>
      </c>
      <c r="P186" s="4">
        <f t="shared" si="2"/>
        <v>109093</v>
      </c>
      <c r="Q186" s="4">
        <f t="shared" si="2"/>
        <v>41910</v>
      </c>
    </row>
    <row r="187" spans="1:17" s="10" customFormat="1" ht="45" hidden="1" x14ac:dyDescent="0.25">
      <c r="A187" s="6" t="s">
        <v>589</v>
      </c>
      <c r="B187" s="6" t="s">
        <v>590</v>
      </c>
      <c r="C187" s="6" t="s">
        <v>591</v>
      </c>
      <c r="D187" s="6" t="s">
        <v>592</v>
      </c>
      <c r="E187" s="6" t="s">
        <v>6</v>
      </c>
      <c r="F187" s="7">
        <v>3760</v>
      </c>
      <c r="G187" s="3">
        <v>3760</v>
      </c>
      <c r="H187" s="8">
        <v>0</v>
      </c>
      <c r="I187" s="9">
        <v>0</v>
      </c>
      <c r="J187" s="8">
        <v>0</v>
      </c>
      <c r="K187" s="9">
        <v>0</v>
      </c>
      <c r="L187" s="8">
        <v>0</v>
      </c>
      <c r="M187" s="9">
        <v>0</v>
      </c>
      <c r="N187" s="7">
        <v>78050</v>
      </c>
      <c r="O187" s="3">
        <v>40000</v>
      </c>
      <c r="P187" s="4">
        <f t="shared" si="2"/>
        <v>81810</v>
      </c>
      <c r="Q187" s="4">
        <f t="shared" si="2"/>
        <v>43760</v>
      </c>
    </row>
    <row r="188" spans="1:17" s="11" customFormat="1" ht="22.5" hidden="1" x14ac:dyDescent="0.25">
      <c r="A188" s="6" t="s">
        <v>655</v>
      </c>
      <c r="B188" s="6" t="s">
        <v>656</v>
      </c>
      <c r="C188" s="6" t="s">
        <v>657</v>
      </c>
      <c r="D188" s="6" t="s">
        <v>658</v>
      </c>
      <c r="E188" s="6" t="s">
        <v>13</v>
      </c>
      <c r="F188" s="7">
        <v>92600</v>
      </c>
      <c r="G188" s="3">
        <v>44000</v>
      </c>
      <c r="H188" s="7">
        <v>62830</v>
      </c>
      <c r="I188" s="3">
        <v>0</v>
      </c>
      <c r="J188" s="8">
        <v>0</v>
      </c>
      <c r="K188" s="9">
        <v>0</v>
      </c>
      <c r="L188" s="8">
        <v>0</v>
      </c>
      <c r="M188" s="9">
        <v>0</v>
      </c>
      <c r="N188" s="7">
        <v>10510</v>
      </c>
      <c r="O188" s="3">
        <v>0</v>
      </c>
      <c r="P188" s="4">
        <f t="shared" si="2"/>
        <v>165940</v>
      </c>
      <c r="Q188" s="4">
        <f t="shared" si="2"/>
        <v>44000</v>
      </c>
    </row>
    <row r="189" spans="1:17" s="11" customFormat="1" ht="45" hidden="1" x14ac:dyDescent="0.25">
      <c r="A189" s="6" t="s">
        <v>335</v>
      </c>
      <c r="B189" s="6" t="s">
        <v>336</v>
      </c>
      <c r="C189" s="6" t="s">
        <v>337</v>
      </c>
      <c r="D189" s="6" t="s">
        <v>66</v>
      </c>
      <c r="E189" s="6" t="s">
        <v>7</v>
      </c>
      <c r="F189" s="7">
        <v>30625</v>
      </c>
      <c r="G189" s="3">
        <v>14400</v>
      </c>
      <c r="H189" s="7">
        <v>44050</v>
      </c>
      <c r="I189" s="3">
        <v>29820</v>
      </c>
      <c r="J189" s="8">
        <v>0</v>
      </c>
      <c r="K189" s="9">
        <v>0</v>
      </c>
      <c r="L189" s="8">
        <v>0</v>
      </c>
      <c r="M189" s="9">
        <v>0</v>
      </c>
      <c r="N189" s="7">
        <v>7250</v>
      </c>
      <c r="O189" s="3">
        <v>0</v>
      </c>
      <c r="P189" s="4">
        <f t="shared" si="2"/>
        <v>81925</v>
      </c>
      <c r="Q189" s="4">
        <f t="shared" si="2"/>
        <v>44220</v>
      </c>
    </row>
    <row r="190" spans="1:17" s="10" customFormat="1" ht="22.5" hidden="1" x14ac:dyDescent="0.25">
      <c r="A190" s="6" t="s">
        <v>464</v>
      </c>
      <c r="B190" s="6" t="s">
        <v>465</v>
      </c>
      <c r="C190" s="6" t="s">
        <v>466</v>
      </c>
      <c r="D190" s="6" t="s">
        <v>467</v>
      </c>
      <c r="E190" s="6" t="s">
        <v>5</v>
      </c>
      <c r="F190" s="7">
        <v>32615</v>
      </c>
      <c r="G190" s="3">
        <v>19200</v>
      </c>
      <c r="H190" s="7">
        <v>77010</v>
      </c>
      <c r="I190" s="3">
        <v>27020</v>
      </c>
      <c r="J190" s="8">
        <v>0</v>
      </c>
      <c r="K190" s="9">
        <v>0</v>
      </c>
      <c r="L190" s="7">
        <v>6480</v>
      </c>
      <c r="M190" s="3">
        <v>0</v>
      </c>
      <c r="N190" s="7">
        <v>14500</v>
      </c>
      <c r="O190" s="3">
        <v>0</v>
      </c>
      <c r="P190" s="4">
        <f t="shared" si="2"/>
        <v>130605</v>
      </c>
      <c r="Q190" s="4">
        <f t="shared" si="2"/>
        <v>46220</v>
      </c>
    </row>
    <row r="191" spans="1:17" s="10" customFormat="1" ht="22.5" hidden="1" x14ac:dyDescent="0.25">
      <c r="A191" s="6" t="s">
        <v>71</v>
      </c>
      <c r="B191" s="6" t="s">
        <v>72</v>
      </c>
      <c r="C191" s="6" t="s">
        <v>73</v>
      </c>
      <c r="D191" s="6" t="s">
        <v>45</v>
      </c>
      <c r="E191" s="6" t="s">
        <v>7</v>
      </c>
      <c r="F191" s="7">
        <v>19120</v>
      </c>
      <c r="G191" s="3">
        <v>7000</v>
      </c>
      <c r="H191" s="7">
        <v>39420</v>
      </c>
      <c r="I191" s="3">
        <v>39420</v>
      </c>
      <c r="J191" s="8">
        <v>0</v>
      </c>
      <c r="K191" s="9">
        <v>0</v>
      </c>
      <c r="L191" s="8">
        <v>0</v>
      </c>
      <c r="M191" s="9">
        <v>0</v>
      </c>
      <c r="N191" s="7">
        <v>11970</v>
      </c>
      <c r="O191" s="3">
        <v>0</v>
      </c>
      <c r="P191" s="4">
        <f t="shared" si="2"/>
        <v>70510</v>
      </c>
      <c r="Q191" s="4">
        <f t="shared" si="2"/>
        <v>46420</v>
      </c>
    </row>
    <row r="192" spans="1:17" s="10" customFormat="1" ht="22.5" hidden="1" x14ac:dyDescent="0.25">
      <c r="A192" s="6" t="s">
        <v>371</v>
      </c>
      <c r="B192" s="6" t="s">
        <v>372</v>
      </c>
      <c r="C192" s="6" t="s">
        <v>373</v>
      </c>
      <c r="D192" s="6" t="s">
        <v>187</v>
      </c>
      <c r="E192" s="6" t="s">
        <v>6</v>
      </c>
      <c r="F192" s="7">
        <v>96965</v>
      </c>
      <c r="G192" s="3">
        <v>32800</v>
      </c>
      <c r="H192" s="8">
        <v>0</v>
      </c>
      <c r="I192" s="9">
        <v>0</v>
      </c>
      <c r="J192" s="8">
        <v>0</v>
      </c>
      <c r="K192" s="9">
        <v>0</v>
      </c>
      <c r="L192" s="7">
        <v>30960</v>
      </c>
      <c r="M192" s="3">
        <v>13680</v>
      </c>
      <c r="N192" s="7">
        <v>21360</v>
      </c>
      <c r="O192" s="3">
        <v>0</v>
      </c>
      <c r="P192" s="4">
        <f t="shared" si="2"/>
        <v>149285</v>
      </c>
      <c r="Q192" s="4">
        <f t="shared" si="2"/>
        <v>46480</v>
      </c>
    </row>
    <row r="193" spans="1:17" s="10" customFormat="1" ht="22.5" hidden="1" x14ac:dyDescent="0.25">
      <c r="A193" s="6" t="s">
        <v>341</v>
      </c>
      <c r="B193" s="6" t="s">
        <v>342</v>
      </c>
      <c r="C193" s="6" t="s">
        <v>343</v>
      </c>
      <c r="D193" s="6" t="s">
        <v>196</v>
      </c>
      <c r="E193" s="6" t="s">
        <v>12</v>
      </c>
      <c r="F193" s="8">
        <v>0</v>
      </c>
      <c r="G193" s="9">
        <v>0</v>
      </c>
      <c r="H193" s="7">
        <v>19580</v>
      </c>
      <c r="I193" s="3">
        <v>19580</v>
      </c>
      <c r="J193" s="8">
        <v>0</v>
      </c>
      <c r="K193" s="9">
        <v>0</v>
      </c>
      <c r="L193" s="8">
        <v>0</v>
      </c>
      <c r="M193" s="9">
        <v>0</v>
      </c>
      <c r="N193" s="7">
        <v>52695</v>
      </c>
      <c r="O193" s="3">
        <v>27000</v>
      </c>
      <c r="P193" s="4">
        <f t="shared" si="2"/>
        <v>72275</v>
      </c>
      <c r="Q193" s="4">
        <f t="shared" si="2"/>
        <v>46580</v>
      </c>
    </row>
    <row r="194" spans="1:17" s="10" customFormat="1" ht="22.5" hidden="1" x14ac:dyDescent="0.25">
      <c r="A194" s="6" t="s">
        <v>34</v>
      </c>
      <c r="B194" s="6" t="s">
        <v>35</v>
      </c>
      <c r="C194" s="6" t="s">
        <v>36</v>
      </c>
      <c r="D194" s="6" t="s">
        <v>37</v>
      </c>
      <c r="E194" s="6" t="s">
        <v>7</v>
      </c>
      <c r="F194" s="7">
        <v>26940</v>
      </c>
      <c r="G194" s="3">
        <v>22400</v>
      </c>
      <c r="H194" s="7">
        <v>55380</v>
      </c>
      <c r="I194" s="3">
        <v>0</v>
      </c>
      <c r="J194" s="8">
        <v>0</v>
      </c>
      <c r="K194" s="9">
        <v>0</v>
      </c>
      <c r="L194" s="7">
        <v>26410</v>
      </c>
      <c r="M194" s="3">
        <v>26410</v>
      </c>
      <c r="N194" s="7">
        <v>20460</v>
      </c>
      <c r="O194" s="3">
        <v>0</v>
      </c>
      <c r="P194" s="4">
        <f t="shared" ref="P194:Q210" si="3">F194+H194+J194+L194+N194</f>
        <v>129190</v>
      </c>
      <c r="Q194" s="4">
        <f t="shared" si="3"/>
        <v>48810</v>
      </c>
    </row>
    <row r="195" spans="1:17" s="10" customFormat="1" ht="33.75" hidden="1" x14ac:dyDescent="0.25">
      <c r="A195" s="6" t="s">
        <v>156</v>
      </c>
      <c r="B195" s="6" t="s">
        <v>157</v>
      </c>
      <c r="C195" s="6" t="s">
        <v>158</v>
      </c>
      <c r="D195" s="6" t="s">
        <v>85</v>
      </c>
      <c r="E195" s="6" t="s">
        <v>6</v>
      </c>
      <c r="F195" s="7">
        <v>59940</v>
      </c>
      <c r="G195" s="3">
        <v>18400</v>
      </c>
      <c r="H195" s="7">
        <v>30500</v>
      </c>
      <c r="I195" s="3">
        <v>30500</v>
      </c>
      <c r="J195" s="8">
        <v>0</v>
      </c>
      <c r="K195" s="9">
        <v>0</v>
      </c>
      <c r="L195" s="8">
        <v>0</v>
      </c>
      <c r="M195" s="9">
        <v>0</v>
      </c>
      <c r="N195" s="8">
        <v>0</v>
      </c>
      <c r="O195" s="9">
        <v>0</v>
      </c>
      <c r="P195" s="4">
        <f t="shared" si="3"/>
        <v>90440</v>
      </c>
      <c r="Q195" s="4">
        <f t="shared" si="3"/>
        <v>48900</v>
      </c>
    </row>
    <row r="196" spans="1:17" s="10" customFormat="1" ht="22.5" hidden="1" x14ac:dyDescent="0.25">
      <c r="A196" s="6" t="s">
        <v>42</v>
      </c>
      <c r="B196" s="6" t="s">
        <v>43</v>
      </c>
      <c r="C196" s="6" t="s">
        <v>44</v>
      </c>
      <c r="D196" s="6" t="s">
        <v>45</v>
      </c>
      <c r="E196" s="6" t="s">
        <v>7</v>
      </c>
      <c r="F196" s="7">
        <v>17700</v>
      </c>
      <c r="G196" s="3">
        <v>9600</v>
      </c>
      <c r="H196" s="7">
        <v>39400</v>
      </c>
      <c r="I196" s="3">
        <v>39400</v>
      </c>
      <c r="J196" s="8">
        <v>0</v>
      </c>
      <c r="K196" s="9">
        <v>0</v>
      </c>
      <c r="L196" s="8">
        <v>0</v>
      </c>
      <c r="M196" s="9">
        <v>0</v>
      </c>
      <c r="N196" s="8">
        <v>0</v>
      </c>
      <c r="O196" s="9">
        <v>0</v>
      </c>
      <c r="P196" s="4">
        <f t="shared" si="3"/>
        <v>57100</v>
      </c>
      <c r="Q196" s="4">
        <f t="shared" si="3"/>
        <v>49000</v>
      </c>
    </row>
    <row r="197" spans="1:17" s="10" customFormat="1" ht="56.25" hidden="1" x14ac:dyDescent="0.25">
      <c r="A197" s="6" t="s">
        <v>238</v>
      </c>
      <c r="B197" s="6" t="s">
        <v>239</v>
      </c>
      <c r="C197" s="6" t="s">
        <v>240</v>
      </c>
      <c r="D197" s="6" t="s">
        <v>122</v>
      </c>
      <c r="E197" s="6" t="s">
        <v>16</v>
      </c>
      <c r="F197" s="7">
        <v>20315</v>
      </c>
      <c r="G197" s="3">
        <v>9000</v>
      </c>
      <c r="H197" s="7">
        <v>31700</v>
      </c>
      <c r="I197" s="3">
        <v>28900</v>
      </c>
      <c r="J197" s="8">
        <v>0</v>
      </c>
      <c r="K197" s="9">
        <v>0</v>
      </c>
      <c r="L197" s="7">
        <v>21176</v>
      </c>
      <c r="M197" s="3">
        <v>21176</v>
      </c>
      <c r="N197" s="8">
        <v>0</v>
      </c>
      <c r="O197" s="9">
        <v>0</v>
      </c>
      <c r="P197" s="4">
        <f t="shared" si="3"/>
        <v>73191</v>
      </c>
      <c r="Q197" s="4">
        <f t="shared" si="3"/>
        <v>59076</v>
      </c>
    </row>
    <row r="198" spans="1:17" s="10" customFormat="1" ht="45" hidden="1" x14ac:dyDescent="0.25">
      <c r="A198" s="6" t="s">
        <v>134</v>
      </c>
      <c r="B198" s="6" t="s">
        <v>135</v>
      </c>
      <c r="C198" s="6" t="s">
        <v>136</v>
      </c>
      <c r="D198" s="6" t="s">
        <v>137</v>
      </c>
      <c r="E198" s="6" t="s">
        <v>2</v>
      </c>
      <c r="F198" s="7">
        <v>45160</v>
      </c>
      <c r="G198" s="3">
        <v>8000</v>
      </c>
      <c r="H198" s="7">
        <v>39960</v>
      </c>
      <c r="I198" s="3">
        <v>39960</v>
      </c>
      <c r="J198" s="8">
        <v>0</v>
      </c>
      <c r="K198" s="9">
        <v>0</v>
      </c>
      <c r="L198" s="8">
        <v>0</v>
      </c>
      <c r="M198" s="9">
        <v>0</v>
      </c>
      <c r="N198" s="7">
        <v>18030</v>
      </c>
      <c r="O198" s="3">
        <v>12000</v>
      </c>
      <c r="P198" s="4">
        <f t="shared" si="3"/>
        <v>103150</v>
      </c>
      <c r="Q198" s="4">
        <f t="shared" si="3"/>
        <v>59960</v>
      </c>
    </row>
    <row r="199" spans="1:17" s="10" customFormat="1" ht="45" hidden="1" x14ac:dyDescent="0.25">
      <c r="A199" s="6" t="s">
        <v>534</v>
      </c>
      <c r="B199" s="6" t="s">
        <v>535</v>
      </c>
      <c r="C199" s="6" t="s">
        <v>536</v>
      </c>
      <c r="D199" s="6" t="s">
        <v>537</v>
      </c>
      <c r="E199" s="6" t="s">
        <v>5</v>
      </c>
      <c r="F199" s="7">
        <v>52010</v>
      </c>
      <c r="G199" s="3">
        <v>15600</v>
      </c>
      <c r="H199" s="7">
        <v>52420</v>
      </c>
      <c r="I199" s="3">
        <v>50470</v>
      </c>
      <c r="J199" s="8">
        <v>0</v>
      </c>
      <c r="K199" s="9">
        <v>0</v>
      </c>
      <c r="L199" s="8">
        <v>0</v>
      </c>
      <c r="M199" s="9">
        <v>0</v>
      </c>
      <c r="N199" s="7">
        <v>14150</v>
      </c>
      <c r="O199" s="3">
        <v>0</v>
      </c>
      <c r="P199" s="4">
        <f t="shared" si="3"/>
        <v>118580</v>
      </c>
      <c r="Q199" s="4">
        <f t="shared" si="3"/>
        <v>66070</v>
      </c>
    </row>
    <row r="200" spans="1:17" s="10" customFormat="1" ht="22.5" hidden="1" x14ac:dyDescent="0.25">
      <c r="A200" s="6" t="s">
        <v>314</v>
      </c>
      <c r="B200" s="6" t="s">
        <v>315</v>
      </c>
      <c r="C200" s="6" t="s">
        <v>316</v>
      </c>
      <c r="D200" s="6" t="s">
        <v>317</v>
      </c>
      <c r="E200" s="6" t="s">
        <v>6</v>
      </c>
      <c r="F200" s="7">
        <v>91720</v>
      </c>
      <c r="G200" s="3">
        <v>37600</v>
      </c>
      <c r="H200" s="7">
        <v>104780</v>
      </c>
      <c r="I200" s="3">
        <v>35750</v>
      </c>
      <c r="J200" s="8">
        <v>0</v>
      </c>
      <c r="K200" s="9">
        <v>0</v>
      </c>
      <c r="L200" s="8">
        <v>0</v>
      </c>
      <c r="M200" s="9">
        <v>0</v>
      </c>
      <c r="N200" s="8">
        <v>0</v>
      </c>
      <c r="O200" s="9">
        <v>0</v>
      </c>
      <c r="P200" s="4">
        <f t="shared" si="3"/>
        <v>196500</v>
      </c>
      <c r="Q200" s="4">
        <f t="shared" si="3"/>
        <v>73350</v>
      </c>
    </row>
    <row r="201" spans="1:17" s="10" customFormat="1" ht="22.5" hidden="1" x14ac:dyDescent="0.25">
      <c r="A201" s="6" t="s">
        <v>456</v>
      </c>
      <c r="B201" s="6" t="s">
        <v>457</v>
      </c>
      <c r="C201" s="6" t="s">
        <v>458</v>
      </c>
      <c r="D201" s="6" t="s">
        <v>459</v>
      </c>
      <c r="E201" s="6" t="s">
        <v>3</v>
      </c>
      <c r="F201" s="7">
        <v>276410</v>
      </c>
      <c r="G201" s="3">
        <v>76000</v>
      </c>
      <c r="H201" s="8">
        <v>0</v>
      </c>
      <c r="I201" s="9">
        <v>0</v>
      </c>
      <c r="J201" s="8">
        <v>0</v>
      </c>
      <c r="K201" s="9">
        <v>0</v>
      </c>
      <c r="L201" s="8">
        <v>0</v>
      </c>
      <c r="M201" s="9">
        <v>0</v>
      </c>
      <c r="N201" s="7">
        <v>29185</v>
      </c>
      <c r="O201" s="3">
        <v>0</v>
      </c>
      <c r="P201" s="4">
        <f t="shared" si="3"/>
        <v>305595</v>
      </c>
      <c r="Q201" s="4">
        <f t="shared" si="3"/>
        <v>76000</v>
      </c>
    </row>
    <row r="202" spans="1:17" s="10" customFormat="1" ht="22.5" hidden="1" x14ac:dyDescent="0.25">
      <c r="A202" s="6" t="s">
        <v>59</v>
      </c>
      <c r="B202" s="6" t="s">
        <v>60</v>
      </c>
      <c r="C202" s="6" t="s">
        <v>61</v>
      </c>
      <c r="D202" s="6" t="s">
        <v>62</v>
      </c>
      <c r="E202" s="6" t="s">
        <v>5</v>
      </c>
      <c r="F202" s="7">
        <v>42100</v>
      </c>
      <c r="G202" s="3">
        <v>16000</v>
      </c>
      <c r="H202" s="8">
        <v>0</v>
      </c>
      <c r="I202" s="9">
        <v>0</v>
      </c>
      <c r="J202" s="7">
        <v>25030</v>
      </c>
      <c r="K202" s="3">
        <v>20000</v>
      </c>
      <c r="L202" s="7">
        <v>52825</v>
      </c>
      <c r="M202" s="3">
        <v>42915</v>
      </c>
      <c r="N202" s="7">
        <v>6210</v>
      </c>
      <c r="O202" s="3">
        <v>0</v>
      </c>
      <c r="P202" s="4">
        <f t="shared" si="3"/>
        <v>126165</v>
      </c>
      <c r="Q202" s="4">
        <f t="shared" si="3"/>
        <v>78915</v>
      </c>
    </row>
    <row r="203" spans="1:17" s="10" customFormat="1" ht="11.25" hidden="1" x14ac:dyDescent="0.25">
      <c r="A203" s="6" t="s">
        <v>353</v>
      </c>
      <c r="B203" s="6" t="s">
        <v>354</v>
      </c>
      <c r="C203" s="6" t="s">
        <v>355</v>
      </c>
      <c r="D203" s="6" t="s">
        <v>356</v>
      </c>
      <c r="E203" s="6" t="s">
        <v>7</v>
      </c>
      <c r="F203" s="7">
        <v>140280</v>
      </c>
      <c r="G203" s="3">
        <v>81600</v>
      </c>
      <c r="H203" s="8">
        <v>0</v>
      </c>
      <c r="I203" s="9">
        <v>0</v>
      </c>
      <c r="J203" s="8">
        <v>0</v>
      </c>
      <c r="K203" s="9">
        <v>0</v>
      </c>
      <c r="L203" s="8">
        <v>0</v>
      </c>
      <c r="M203" s="9">
        <v>0</v>
      </c>
      <c r="N203" s="7">
        <v>3000</v>
      </c>
      <c r="O203" s="3">
        <v>0</v>
      </c>
      <c r="P203" s="4">
        <f t="shared" si="3"/>
        <v>143280</v>
      </c>
      <c r="Q203" s="4">
        <f t="shared" si="3"/>
        <v>81600</v>
      </c>
    </row>
    <row r="204" spans="1:17" s="10" customFormat="1" ht="33.75" hidden="1" x14ac:dyDescent="0.25">
      <c r="A204" s="6" t="s">
        <v>478</v>
      </c>
      <c r="B204" s="6" t="s">
        <v>479</v>
      </c>
      <c r="C204" s="6" t="s">
        <v>480</v>
      </c>
      <c r="D204" s="6" t="s">
        <v>481</v>
      </c>
      <c r="E204" s="6" t="s">
        <v>3</v>
      </c>
      <c r="F204" s="7">
        <v>103100</v>
      </c>
      <c r="G204" s="3">
        <v>60800</v>
      </c>
      <c r="H204" s="7">
        <v>30220</v>
      </c>
      <c r="I204" s="3">
        <v>25220</v>
      </c>
      <c r="J204" s="8">
        <v>0</v>
      </c>
      <c r="K204" s="9">
        <v>0</v>
      </c>
      <c r="L204" s="8">
        <v>0</v>
      </c>
      <c r="M204" s="9">
        <v>0</v>
      </c>
      <c r="N204" s="7">
        <v>18000</v>
      </c>
      <c r="O204" s="3">
        <v>0</v>
      </c>
      <c r="P204" s="4">
        <f t="shared" si="3"/>
        <v>151320</v>
      </c>
      <c r="Q204" s="4">
        <f t="shared" si="3"/>
        <v>86020</v>
      </c>
    </row>
    <row r="205" spans="1:17" s="10" customFormat="1" ht="22.5" hidden="1" x14ac:dyDescent="0.25">
      <c r="A205" s="6" t="s">
        <v>95</v>
      </c>
      <c r="B205" s="6" t="s">
        <v>96</v>
      </c>
      <c r="C205" s="6" t="s">
        <v>97</v>
      </c>
      <c r="D205" s="6" t="s">
        <v>94</v>
      </c>
      <c r="E205" s="6" t="s">
        <v>12</v>
      </c>
      <c r="F205" s="7">
        <v>80160</v>
      </c>
      <c r="G205" s="3">
        <v>44000</v>
      </c>
      <c r="H205" s="7">
        <v>107160</v>
      </c>
      <c r="I205" s="3">
        <v>46180</v>
      </c>
      <c r="J205" s="8">
        <v>0</v>
      </c>
      <c r="K205" s="9">
        <v>0</v>
      </c>
      <c r="L205" s="8">
        <v>0</v>
      </c>
      <c r="M205" s="9">
        <v>0</v>
      </c>
      <c r="N205" s="7">
        <v>12000</v>
      </c>
      <c r="O205" s="3">
        <v>0</v>
      </c>
      <c r="P205" s="4">
        <f t="shared" si="3"/>
        <v>199320</v>
      </c>
      <c r="Q205" s="4">
        <f t="shared" si="3"/>
        <v>90180</v>
      </c>
    </row>
    <row r="206" spans="1:17" s="11" customFormat="1" ht="33.75" hidden="1" x14ac:dyDescent="0.25">
      <c r="A206" s="6" t="s">
        <v>223</v>
      </c>
      <c r="B206" s="6" t="s">
        <v>224</v>
      </c>
      <c r="C206" s="6" t="s">
        <v>225</v>
      </c>
      <c r="D206" s="6" t="s">
        <v>226</v>
      </c>
      <c r="E206" s="6" t="s">
        <v>6</v>
      </c>
      <c r="F206" s="7">
        <v>141275</v>
      </c>
      <c r="G206" s="3">
        <v>48000</v>
      </c>
      <c r="H206" s="7">
        <v>24150</v>
      </c>
      <c r="I206" s="3">
        <v>24150</v>
      </c>
      <c r="J206" s="8">
        <v>0</v>
      </c>
      <c r="K206" s="9">
        <v>0</v>
      </c>
      <c r="L206" s="7">
        <v>44160</v>
      </c>
      <c r="M206" s="3">
        <v>23700</v>
      </c>
      <c r="N206" s="8">
        <v>0</v>
      </c>
      <c r="O206" s="9">
        <v>0</v>
      </c>
      <c r="P206" s="4">
        <f t="shared" si="3"/>
        <v>209585</v>
      </c>
      <c r="Q206" s="4">
        <f t="shared" si="3"/>
        <v>95850</v>
      </c>
    </row>
    <row r="207" spans="1:17" s="11" customFormat="1" ht="22.5" hidden="1" x14ac:dyDescent="0.25">
      <c r="A207" s="6" t="s">
        <v>391</v>
      </c>
      <c r="B207" s="6" t="s">
        <v>392</v>
      </c>
      <c r="C207" s="6" t="s">
        <v>393</v>
      </c>
      <c r="D207" s="6" t="s">
        <v>394</v>
      </c>
      <c r="E207" s="6" t="s">
        <v>3</v>
      </c>
      <c r="F207" s="7">
        <v>245800</v>
      </c>
      <c r="G207" s="3">
        <v>100000</v>
      </c>
      <c r="H207" s="8">
        <v>0</v>
      </c>
      <c r="I207" s="9">
        <v>0</v>
      </c>
      <c r="J207" s="8">
        <v>0</v>
      </c>
      <c r="K207" s="9">
        <v>0</v>
      </c>
      <c r="L207" s="8">
        <v>0</v>
      </c>
      <c r="M207" s="9">
        <v>0</v>
      </c>
      <c r="N207" s="8">
        <v>0</v>
      </c>
      <c r="O207" s="9">
        <v>0</v>
      </c>
      <c r="P207" s="4">
        <f t="shared" si="3"/>
        <v>245800</v>
      </c>
      <c r="Q207" s="4">
        <f t="shared" si="3"/>
        <v>100000</v>
      </c>
    </row>
    <row r="208" spans="1:17" s="10" customFormat="1" ht="33.75" hidden="1" x14ac:dyDescent="0.25">
      <c r="A208" s="6" t="s">
        <v>54</v>
      </c>
      <c r="B208" s="6" t="s">
        <v>55</v>
      </c>
      <c r="C208" s="6" t="s">
        <v>56</v>
      </c>
      <c r="D208" s="6" t="s">
        <v>57</v>
      </c>
      <c r="E208" s="6" t="s">
        <v>5</v>
      </c>
      <c r="F208" s="7">
        <v>261260</v>
      </c>
      <c r="G208" s="3">
        <v>48000</v>
      </c>
      <c r="H208" s="7">
        <v>128480</v>
      </c>
      <c r="I208" s="3">
        <v>67570</v>
      </c>
      <c r="J208" s="8">
        <v>0</v>
      </c>
      <c r="K208" s="9">
        <v>0</v>
      </c>
      <c r="L208" s="8">
        <v>0</v>
      </c>
      <c r="M208" s="9">
        <v>0</v>
      </c>
      <c r="N208" s="8">
        <v>0</v>
      </c>
      <c r="O208" s="9">
        <v>0</v>
      </c>
      <c r="P208" s="4">
        <f t="shared" si="3"/>
        <v>389740</v>
      </c>
      <c r="Q208" s="4">
        <f t="shared" si="3"/>
        <v>115570</v>
      </c>
    </row>
    <row r="209" spans="1:17" s="10" customFormat="1" ht="33.75" hidden="1" x14ac:dyDescent="0.25">
      <c r="A209" s="6" t="s">
        <v>215</v>
      </c>
      <c r="B209" s="6" t="s">
        <v>216</v>
      </c>
      <c r="C209" s="6" t="s">
        <v>217</v>
      </c>
      <c r="D209" s="6" t="s">
        <v>218</v>
      </c>
      <c r="E209" s="6" t="s">
        <v>12</v>
      </c>
      <c r="F209" s="7">
        <v>183360</v>
      </c>
      <c r="G209" s="3">
        <v>76000</v>
      </c>
      <c r="H209" s="7">
        <v>79150</v>
      </c>
      <c r="I209" s="3">
        <v>54120</v>
      </c>
      <c r="J209" s="8">
        <v>0</v>
      </c>
      <c r="K209" s="9">
        <v>0</v>
      </c>
      <c r="L209" s="7">
        <v>39606</v>
      </c>
      <c r="M209" s="3">
        <v>0</v>
      </c>
      <c r="N209" s="8">
        <v>0</v>
      </c>
      <c r="O209" s="9">
        <v>0</v>
      </c>
      <c r="P209" s="4">
        <f t="shared" si="3"/>
        <v>302116</v>
      </c>
      <c r="Q209" s="4">
        <f t="shared" si="3"/>
        <v>130120</v>
      </c>
    </row>
    <row r="210" spans="1:17" s="10" customFormat="1" ht="22.5" hidden="1" x14ac:dyDescent="0.25">
      <c r="A210" s="6" t="s">
        <v>578</v>
      </c>
      <c r="B210" s="6" t="s">
        <v>579</v>
      </c>
      <c r="C210" s="6" t="s">
        <v>580</v>
      </c>
      <c r="D210" s="6" t="s">
        <v>581</v>
      </c>
      <c r="E210" s="6" t="s">
        <v>8</v>
      </c>
      <c r="F210" s="7">
        <v>192135</v>
      </c>
      <c r="G210" s="3">
        <v>148000</v>
      </c>
      <c r="H210" s="8">
        <v>0</v>
      </c>
      <c r="I210" s="9">
        <v>0</v>
      </c>
      <c r="J210" s="8">
        <v>0</v>
      </c>
      <c r="K210" s="9">
        <v>0</v>
      </c>
      <c r="L210" s="8">
        <v>0</v>
      </c>
      <c r="M210" s="9">
        <v>0</v>
      </c>
      <c r="N210" s="7">
        <v>6105</v>
      </c>
      <c r="O210" s="3">
        <v>0</v>
      </c>
      <c r="P210" s="4">
        <f t="shared" si="3"/>
        <v>198240</v>
      </c>
      <c r="Q210" s="4">
        <f t="shared" si="3"/>
        <v>148000</v>
      </c>
    </row>
    <row r="211" spans="1:17" s="14" customFormat="1" ht="11.25" x14ac:dyDescent="0.25">
      <c r="A211" s="13"/>
      <c r="B211" s="13"/>
      <c r="C211" s="13"/>
      <c r="D211" s="13"/>
      <c r="E211" s="13"/>
      <c r="F211" s="12">
        <f t="shared" ref="F211:O211" si="4">SUBTOTAL(109,F2:F210)</f>
        <v>184635</v>
      </c>
      <c r="G211" s="4">
        <f t="shared" si="4"/>
        <v>55860</v>
      </c>
      <c r="H211" s="12">
        <f t="shared" si="4"/>
        <v>107348</v>
      </c>
      <c r="I211" s="4">
        <f t="shared" si="4"/>
        <v>105248</v>
      </c>
      <c r="J211" s="12">
        <f t="shared" si="4"/>
        <v>0</v>
      </c>
      <c r="K211" s="4">
        <f t="shared" si="4"/>
        <v>0</v>
      </c>
      <c r="L211" s="12">
        <f t="shared" si="4"/>
        <v>0</v>
      </c>
      <c r="M211" s="4">
        <f t="shared" si="4"/>
        <v>0</v>
      </c>
      <c r="N211" s="12">
        <f t="shared" si="4"/>
        <v>1860</v>
      </c>
      <c r="O211" s="4">
        <f t="shared" si="4"/>
        <v>0</v>
      </c>
      <c r="P211" s="4">
        <f>SUBTOTAL(109,Table18293[Applied total])</f>
        <v>293843</v>
      </c>
      <c r="Q211" s="4">
        <f>SUBTOTAL(109,Table18293[Granted total])</f>
        <v>161108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 HE</vt:lpstr>
      <vt:lpstr>LV coordinators</vt:lpstr>
    </vt:vector>
  </TitlesOfParts>
  <Company>Statens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Neiiendam Andersen</dc:creator>
  <cp:lastModifiedBy>Irīna Stoļarova</cp:lastModifiedBy>
  <dcterms:created xsi:type="dcterms:W3CDTF">2017-11-27T16:04:26Z</dcterms:created>
  <dcterms:modified xsi:type="dcterms:W3CDTF">2017-11-30T09:51:00Z</dcterms:modified>
</cp:coreProperties>
</file>